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mpelcomhq.sharepoint.com/sites/IRTeam/Shared Documents/Results/2023/4Q23/Debt data/"/>
    </mc:Choice>
  </mc:AlternateContent>
  <xr:revisionPtr revIDLastSave="0" documentId="8_{6FEB058D-B649-4363-8F05-E4111B7C7E1B}" xr6:coauthVersionLast="47" xr6:coauthVersionMax="47" xr10:uidLastSave="{00000000-0000-0000-0000-000000000000}"/>
  <bookViews>
    <workbookView xWindow="-9280" yWindow="-21710" windowWidth="38620" windowHeight="21220" xr2:uid="{5BD8BC1B-6F3F-496C-9F4F-26F44395E29C}"/>
  </bookViews>
  <sheets>
    <sheet name="Debt overvie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22" i="1"/>
  <c r="G14" i="1"/>
  <c r="G39" i="1" s="1"/>
</calcChain>
</file>

<file path=xl/sharedStrings.xml><?xml version="1.0" encoding="utf-8"?>
<sst xmlns="http://schemas.openxmlformats.org/spreadsheetml/2006/main" count="118" uniqueCount="47">
  <si>
    <r>
      <t>VEON consolidated debt overview</t>
    </r>
    <r>
      <rPr>
        <b/>
        <vertAlign val="superscript"/>
        <sz val="9"/>
        <color theme="1"/>
        <rFont val="Verdana"/>
        <family val="2"/>
      </rPr>
      <t>1</t>
    </r>
  </si>
  <si>
    <t>31 December 2023</t>
  </si>
  <si>
    <t>Entity</t>
  </si>
  <si>
    <t>Type of debt/ original lenders</t>
  </si>
  <si>
    <t>Interest rate</t>
  </si>
  <si>
    <t>Debt currency</t>
  </si>
  <si>
    <t>Outstanding debt (mln)</t>
  </si>
  <si>
    <t>Outstanding debt (USD mln)</t>
  </si>
  <si>
    <t>Maturity 
date</t>
  </si>
  <si>
    <t>Guarantor</t>
  </si>
  <si>
    <t>Security</t>
  </si>
  <si>
    <t>VEON Holdings B.V.</t>
  </si>
  <si>
    <t>Revolving Credit Facility</t>
  </si>
  <si>
    <t>SOFR + 1.5%</t>
  </si>
  <si>
    <t>USD</t>
  </si>
  <si>
    <t>None</t>
  </si>
  <si>
    <t>Notes</t>
  </si>
  <si>
    <t>RUB</t>
  </si>
  <si>
    <t>TOTAL VEON Holdings B.V.</t>
  </si>
  <si>
    <t>PMCL</t>
  </si>
  <si>
    <t>Syndicated Loan Facility</t>
  </si>
  <si>
    <t>6M KIBOR + 0.55%</t>
  </si>
  <si>
    <t>PKR</t>
  </si>
  <si>
    <t>Certain assets of the borrower</t>
  </si>
  <si>
    <t>Loan from Habib Bank Limited</t>
  </si>
  <si>
    <t>3M KIBOR + 0.60%</t>
  </si>
  <si>
    <t>6M KIBOR + 0.60%</t>
  </si>
  <si>
    <t>Other</t>
  </si>
  <si>
    <t>TOTAL Pakistan Mobile Communications Limited</t>
  </si>
  <si>
    <t>Banglalink</t>
  </si>
  <si>
    <t>Average bank deposit rate + 4.25%</t>
  </si>
  <si>
    <t>BDT</t>
  </si>
  <si>
    <t>7% to 12%</t>
  </si>
  <si>
    <t>TOTAL Banglalink Digital Communications Ltd.</t>
  </si>
  <si>
    <t>KaR-Tel Limited Liability Partnership</t>
  </si>
  <si>
    <t>Loan from Forte Bank</t>
  </si>
  <si>
    <t>17.75% - 18.50 %</t>
  </si>
  <si>
    <t>KZT</t>
  </si>
  <si>
    <t>09.06.2026
      -
13.11.2026</t>
  </si>
  <si>
    <t>TOTAL KaR-Tel Limited Liability Partnership.</t>
  </si>
  <si>
    <t>Unitel LLC</t>
  </si>
  <si>
    <t xml:space="preserve">National Bank for Foreign Economic Activity of the Republic of Uzbekistan </t>
  </si>
  <si>
    <t>UZS</t>
  </si>
  <si>
    <t>TOTAL Unitel LLC.</t>
  </si>
  <si>
    <t>Other entities</t>
  </si>
  <si>
    <t>Overdrawn accounts and other</t>
  </si>
  <si>
    <t>TOTAL VEON consolidated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</si>
</sst>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%"/>
    <numFmt numFmtId="165" formatCode="_ * #,##0.00_ ;_ * \-#,##0.00_ ;_ * &quot;-&quot;??_ ;_ @_ "/>
    <numFmt numFmtId="166" formatCode="_-* #,##0_-;\-* #,##0_-;_-* &quot;-&quot;??_-;_-@_-"/>
    <numFmt numFmtId="167" formatCode="dd\.mm\.yyyy"/>
    <numFmt numFmtId="168" formatCode="[$-409]mmmm\ d\,\ yyyy;@"/>
    <numFmt numFmtId="169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vertAlign val="superscript"/>
      <sz val="9"/>
      <color theme="1"/>
      <name val="Verdana"/>
      <family val="2"/>
    </font>
    <font>
      <b/>
      <sz val="9"/>
      <color rgb="FF000000"/>
      <name val="Verdana"/>
      <family val="2"/>
    </font>
    <font>
      <i/>
      <sz val="11"/>
      <color rgb="FFFF0000"/>
      <name val="Calibri"/>
      <family val="2"/>
      <scheme val="minor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rgb="FFFFC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15" fontId="4" fillId="0" borderId="0" xfId="0" quotePrefix="1" applyNumberFormat="1" applyFont="1" applyAlignment="1">
      <alignment horizontal="left" vertical="center" wrapText="1" readingOrder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 wrapText="1"/>
    </xf>
    <xf numFmtId="164" fontId="7" fillId="0" borderId="0" xfId="1" applyNumberFormat="1" applyFont="1" applyFill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166" fontId="7" fillId="0" borderId="0" xfId="2" applyNumberFormat="1" applyFont="1" applyFill="1" applyBorder="1" applyAlignment="1">
      <alignment horizontal="center" vertical="center"/>
    </xf>
    <xf numFmtId="166" fontId="7" fillId="0" borderId="0" xfId="2" applyNumberFormat="1" applyFont="1" applyFill="1" applyBorder="1" applyAlignment="1">
      <alignment horizontal="right" vertical="center"/>
    </xf>
    <xf numFmtId="167" fontId="7" fillId="0" borderId="0" xfId="2" applyNumberFormat="1" applyFont="1" applyFill="1" applyBorder="1" applyAlignment="1">
      <alignment horizontal="left" vertical="center"/>
    </xf>
    <xf numFmtId="168" fontId="7" fillId="0" borderId="0" xfId="2" applyNumberFormat="1" applyFont="1" applyFill="1" applyBorder="1" applyAlignment="1">
      <alignment vertical="center"/>
    </xf>
    <xf numFmtId="168" fontId="7" fillId="0" borderId="0" xfId="2" applyNumberFormat="1" applyFont="1" applyFill="1" applyBorder="1" applyAlignment="1">
      <alignment horizontal="left" vertical="center"/>
    </xf>
    <xf numFmtId="166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164" fontId="8" fillId="0" borderId="2" xfId="1" applyNumberFormat="1" applyFont="1" applyFill="1" applyBorder="1" applyAlignment="1">
      <alignment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right" vertical="center" wrapText="1"/>
    </xf>
    <xf numFmtId="166" fontId="8" fillId="0" borderId="2" xfId="2" applyNumberFormat="1" applyFont="1" applyFill="1" applyBorder="1" applyAlignment="1">
      <alignment horizontal="right" vertical="center"/>
    </xf>
    <xf numFmtId="168" fontId="8" fillId="0" borderId="2" xfId="2" applyNumberFormat="1" applyFont="1" applyFill="1" applyBorder="1" applyAlignment="1">
      <alignment horizontal="left" vertical="center" indent="1"/>
    </xf>
    <xf numFmtId="168" fontId="8" fillId="0" borderId="2" xfId="2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1" applyNumberFormat="1" applyFont="1" applyFill="1" applyBorder="1" applyAlignment="1">
      <alignment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right" vertical="center" wrapText="1"/>
    </xf>
    <xf numFmtId="166" fontId="8" fillId="0" borderId="0" xfId="2" applyNumberFormat="1" applyFont="1" applyFill="1" applyBorder="1" applyAlignment="1">
      <alignment horizontal="right" vertical="center"/>
    </xf>
    <xf numFmtId="168" fontId="8" fillId="0" borderId="0" xfId="2" applyNumberFormat="1" applyFont="1" applyFill="1" applyBorder="1" applyAlignment="1">
      <alignment horizontal="left" vertical="center" indent="1"/>
    </xf>
    <xf numFmtId="168" fontId="8" fillId="0" borderId="0" xfId="2" applyNumberFormat="1" applyFont="1" applyFill="1" applyBorder="1" applyAlignment="1">
      <alignment vertical="center"/>
    </xf>
    <xf numFmtId="168" fontId="7" fillId="0" borderId="0" xfId="2" applyNumberFormat="1" applyFont="1" applyFill="1" applyBorder="1" applyAlignment="1">
      <alignment horizontal="left" vertical="center" indent="1"/>
    </xf>
    <xf numFmtId="164" fontId="9" fillId="0" borderId="0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168" fontId="7" fillId="0" borderId="2" xfId="2" applyNumberFormat="1" applyFont="1" applyFill="1" applyBorder="1" applyAlignment="1">
      <alignment horizontal="left" vertical="center" indent="1"/>
    </xf>
    <xf numFmtId="168" fontId="7" fillId="0" borderId="2" xfId="2" applyNumberFormat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167" fontId="7" fillId="0" borderId="0" xfId="2" applyNumberFormat="1" applyFont="1" applyFill="1" applyBorder="1" applyAlignment="1">
      <alignment horizontal="left" vertical="center" wrapText="1"/>
    </xf>
    <xf numFmtId="168" fontId="7" fillId="0" borderId="2" xfId="2" applyNumberFormat="1" applyFont="1" applyFill="1" applyBorder="1" applyAlignment="1">
      <alignment horizontal="left" vertical="center"/>
    </xf>
    <xf numFmtId="164" fontId="7" fillId="0" borderId="0" xfId="1" applyNumberFormat="1" applyFont="1" applyFill="1" applyAlignment="1">
      <alignment horizontal="center" vertical="center" wrapText="1"/>
    </xf>
    <xf numFmtId="167" fontId="7" fillId="0" borderId="0" xfId="2" quotePrefix="1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69" fontId="7" fillId="0" borderId="0" xfId="2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horizontal="left" vertical="center" indent="1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169" fontId="8" fillId="0" borderId="3" xfId="2" applyNumberFormat="1" applyFont="1" applyFill="1" applyBorder="1" applyAlignment="1">
      <alignment horizontal="right" vertical="center"/>
    </xf>
    <xf numFmtId="166" fontId="0" fillId="0" borderId="3" xfId="0" applyNumberFormat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169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</cellXfs>
  <cellStyles count="3">
    <cellStyle name="Comma 152" xfId="2" xr:uid="{3B7AC002-33A1-47C3-A705-05F2D49CD38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9</xdr:col>
      <xdr:colOff>1266825</xdr:colOff>
      <xdr:row>45</xdr:row>
      <xdr:rowOff>38100</xdr:rowOff>
    </xdr:to>
    <xdr:sp macro="" textlink="">
      <xdr:nvSpPr>
        <xdr:cNvPr id="2" name="Text Box 16">
          <a:extLst>
            <a:ext uri="{FF2B5EF4-FFF2-40B4-BE49-F238E27FC236}">
              <a16:creationId xmlns:a16="http://schemas.microsoft.com/office/drawing/2014/main" id="{D92BA371-39F9-4051-8AB4-2C5F5D50CCA4}"/>
            </a:ext>
          </a:extLst>
        </xdr:cNvPr>
        <xdr:cNvSpPr txBox="1"/>
      </xdr:nvSpPr>
      <xdr:spPr bwMode="auto">
        <a:xfrm>
          <a:off x="273050" y="7073900"/>
          <a:ext cx="9991725" cy="95885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0" bIns="4572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r>
            <a:rPr lang="en-US" sz="1100" baseline="30000">
              <a:effectLst/>
              <a:latin typeface="+mn-lt"/>
              <a:ea typeface="+mn-ea"/>
              <a:cs typeface="+mn-cs"/>
            </a:rPr>
            <a:t>1 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Excluding lease liabilities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30000">
              <a:effectLst/>
              <a:latin typeface="+mn-lt"/>
              <a:ea typeface="+mn-ea"/>
              <a:cs typeface="+mn-cs"/>
            </a:rPr>
            <a:t>2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Outstanding amounts under RCF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can be rolled over till final maturity date of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RCF in 2024 and 2025.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30000">
              <a:effectLst/>
              <a:latin typeface="+mn-lt"/>
              <a:ea typeface="+mn-ea"/>
              <a:cs typeface="+mn-cs"/>
            </a:rPr>
            <a:t>3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Excluding long term accounts payables.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F3E1F-3C05-4E1F-8B84-6D114685DC3E}">
  <sheetPr>
    <pageSetUpPr fitToPage="1"/>
  </sheetPr>
  <dimension ref="B2:M44"/>
  <sheetViews>
    <sheetView showGridLines="0" tabSelected="1" topLeftCell="A10" zoomScaleNormal="100" workbookViewId="0">
      <selection activeCell="C54" sqref="C54"/>
    </sheetView>
  </sheetViews>
  <sheetFormatPr defaultColWidth="9.08984375" defaultRowHeight="14.5" x14ac:dyDescent="0.35"/>
  <cols>
    <col min="1" max="1" width="3.90625" style="2" customWidth="1"/>
    <col min="2" max="2" width="19.453125" style="2" customWidth="1"/>
    <col min="3" max="3" width="28.90625" style="2" customWidth="1"/>
    <col min="4" max="4" width="18.36328125" style="2" customWidth="1"/>
    <col min="5" max="5" width="10.54296875" style="2" customWidth="1"/>
    <col min="6" max="6" width="12.08984375" style="2" customWidth="1"/>
    <col min="7" max="7" width="14" style="2" customWidth="1"/>
    <col min="8" max="8" width="12.453125" style="3" bestFit="1" customWidth="1"/>
    <col min="9" max="9" width="9.08984375" style="2" bestFit="1" customWidth="1"/>
    <col min="10" max="10" width="21.08984375" style="2" customWidth="1"/>
    <col min="11" max="16384" width="9.08984375" style="2"/>
  </cols>
  <sheetData>
    <row r="2" spans="2:13" x14ac:dyDescent="0.35">
      <c r="B2" s="1" t="s">
        <v>0</v>
      </c>
    </row>
    <row r="3" spans="2:13" x14ac:dyDescent="0.35">
      <c r="B3" s="4" t="s">
        <v>1</v>
      </c>
      <c r="C3" s="5"/>
    </row>
    <row r="5" spans="2:13" ht="6" customHeight="1" thickBot="1" x14ac:dyDescent="0.4"/>
    <row r="6" spans="2:13" ht="21" thickTop="1" thickBot="1" x14ac:dyDescent="0.4">
      <c r="B6" s="6" t="s">
        <v>2</v>
      </c>
      <c r="C6" s="6" t="s">
        <v>3</v>
      </c>
      <c r="D6" s="7" t="s">
        <v>4</v>
      </c>
      <c r="E6" s="7" t="s">
        <v>5</v>
      </c>
      <c r="F6" s="8" t="s">
        <v>6</v>
      </c>
      <c r="G6" s="8" t="s">
        <v>7</v>
      </c>
      <c r="H6" s="9" t="s">
        <v>8</v>
      </c>
      <c r="I6" s="6" t="s">
        <v>9</v>
      </c>
      <c r="J6" s="9" t="s">
        <v>10</v>
      </c>
    </row>
    <row r="7" spans="2:13" x14ac:dyDescent="0.35">
      <c r="B7" s="10" t="s">
        <v>11</v>
      </c>
      <c r="C7" s="11" t="s">
        <v>12</v>
      </c>
      <c r="D7" s="12" t="s">
        <v>13</v>
      </c>
      <c r="E7" s="13" t="s">
        <v>14</v>
      </c>
      <c r="F7" s="14">
        <v>805</v>
      </c>
      <c r="G7" s="14">
        <v>805</v>
      </c>
      <c r="H7" s="15">
        <v>45725</v>
      </c>
      <c r="I7" s="16" t="s">
        <v>15</v>
      </c>
      <c r="J7" s="17" t="s">
        <v>15</v>
      </c>
      <c r="L7" s="18"/>
      <c r="M7" s="18"/>
    </row>
    <row r="8" spans="2:13" x14ac:dyDescent="0.35">
      <c r="B8" s="10" t="s">
        <v>11</v>
      </c>
      <c r="C8" s="11" t="s">
        <v>12</v>
      </c>
      <c r="D8" s="12" t="s">
        <v>13</v>
      </c>
      <c r="E8" s="13" t="s">
        <v>14</v>
      </c>
      <c r="F8" s="14">
        <v>250</v>
      </c>
      <c r="G8" s="14">
        <v>250</v>
      </c>
      <c r="H8" s="15">
        <v>45360</v>
      </c>
      <c r="I8" s="16" t="s">
        <v>15</v>
      </c>
      <c r="J8" s="17" t="s">
        <v>15</v>
      </c>
      <c r="L8" s="18"/>
      <c r="M8" s="18"/>
    </row>
    <row r="9" spans="2:13" ht="15" customHeight="1" x14ac:dyDescent="0.35">
      <c r="B9" s="10" t="s">
        <v>11</v>
      </c>
      <c r="C9" s="11" t="s">
        <v>16</v>
      </c>
      <c r="D9" s="12">
        <v>0.04</v>
      </c>
      <c r="E9" s="13" t="s">
        <v>14</v>
      </c>
      <c r="F9" s="14">
        <v>556</v>
      </c>
      <c r="G9" s="14">
        <v>556</v>
      </c>
      <c r="H9" s="15">
        <v>45756</v>
      </c>
      <c r="I9" s="16" t="s">
        <v>15</v>
      </c>
      <c r="J9" s="19" t="s">
        <v>15</v>
      </c>
      <c r="L9" s="18"/>
      <c r="M9" s="18"/>
    </row>
    <row r="10" spans="2:13" x14ac:dyDescent="0.35">
      <c r="B10" s="20" t="s">
        <v>11</v>
      </c>
      <c r="C10" s="11" t="s">
        <v>16</v>
      </c>
      <c r="D10" s="12">
        <v>6.3E-2</v>
      </c>
      <c r="E10" s="13" t="s">
        <v>17</v>
      </c>
      <c r="F10" s="14">
        <v>9187</v>
      </c>
      <c r="G10" s="14">
        <v>102</v>
      </c>
      <c r="H10" s="15">
        <v>45826</v>
      </c>
      <c r="I10" s="16" t="s">
        <v>15</v>
      </c>
      <c r="J10" s="17" t="s">
        <v>15</v>
      </c>
      <c r="L10" s="18"/>
      <c r="M10" s="18"/>
    </row>
    <row r="11" spans="2:13" x14ac:dyDescent="0.35">
      <c r="B11" s="10" t="s">
        <v>11</v>
      </c>
      <c r="C11" s="11" t="s">
        <v>16</v>
      </c>
      <c r="D11" s="12">
        <v>6.5000000000000002E-2</v>
      </c>
      <c r="E11" s="13" t="s">
        <v>17</v>
      </c>
      <c r="F11" s="14">
        <v>3274</v>
      </c>
      <c r="G11" s="14">
        <v>37</v>
      </c>
      <c r="H11" s="15">
        <v>45911</v>
      </c>
      <c r="I11" s="16" t="s">
        <v>15</v>
      </c>
      <c r="J11" s="19" t="s">
        <v>15</v>
      </c>
      <c r="L11" s="18"/>
      <c r="M11" s="18"/>
    </row>
    <row r="12" spans="2:13" x14ac:dyDescent="0.35">
      <c r="B12" s="20" t="s">
        <v>11</v>
      </c>
      <c r="C12" s="11" t="s">
        <v>16</v>
      </c>
      <c r="D12" s="12">
        <v>8.1250000000000003E-2</v>
      </c>
      <c r="E12" s="13" t="s">
        <v>17</v>
      </c>
      <c r="F12" s="14">
        <v>1356.5</v>
      </c>
      <c r="G12" s="14">
        <v>15</v>
      </c>
      <c r="H12" s="15">
        <v>46281</v>
      </c>
      <c r="I12" s="16" t="s">
        <v>15</v>
      </c>
      <c r="J12" s="16" t="s">
        <v>15</v>
      </c>
      <c r="L12" s="18"/>
      <c r="M12" s="18"/>
    </row>
    <row r="13" spans="2:13" x14ac:dyDescent="0.35">
      <c r="B13" s="10" t="s">
        <v>11</v>
      </c>
      <c r="C13" s="11" t="s">
        <v>16</v>
      </c>
      <c r="D13" s="12">
        <v>3.3750000000000002E-2</v>
      </c>
      <c r="E13" s="13" t="s">
        <v>14</v>
      </c>
      <c r="F13" s="14">
        <v>1093</v>
      </c>
      <c r="G13" s="14">
        <v>1093</v>
      </c>
      <c r="H13" s="15">
        <v>46716</v>
      </c>
      <c r="I13" s="16" t="s">
        <v>15</v>
      </c>
      <c r="J13" s="19" t="s">
        <v>15</v>
      </c>
      <c r="L13" s="18"/>
      <c r="M13" s="18"/>
    </row>
    <row r="14" spans="2:13" x14ac:dyDescent="0.35">
      <c r="B14" s="21" t="s">
        <v>18</v>
      </c>
      <c r="C14" s="22"/>
      <c r="D14" s="22"/>
      <c r="E14" s="23"/>
      <c r="F14" s="24"/>
      <c r="G14" s="25">
        <f>SUM(G7:G13)</f>
        <v>2858</v>
      </c>
      <c r="H14" s="26"/>
      <c r="I14" s="27"/>
      <c r="J14" s="26"/>
      <c r="L14" s="18"/>
      <c r="M14" s="18"/>
    </row>
    <row r="15" spans="2:13" ht="6.65" customHeight="1" x14ac:dyDescent="0.35">
      <c r="B15" s="28"/>
      <c r="C15" s="29"/>
      <c r="D15" s="29"/>
      <c r="E15" s="30"/>
      <c r="F15" s="31"/>
      <c r="G15" s="32"/>
      <c r="H15" s="33"/>
      <c r="I15" s="34"/>
      <c r="J15" s="33"/>
      <c r="L15" s="18"/>
      <c r="M15" s="18"/>
    </row>
    <row r="16" spans="2:13" x14ac:dyDescent="0.35">
      <c r="B16" s="10" t="s">
        <v>19</v>
      </c>
      <c r="C16" s="11" t="s">
        <v>20</v>
      </c>
      <c r="D16" s="12" t="s">
        <v>21</v>
      </c>
      <c r="E16" s="13" t="s">
        <v>22</v>
      </c>
      <c r="F16" s="14">
        <v>25385.92671</v>
      </c>
      <c r="G16" s="14">
        <v>90</v>
      </c>
      <c r="H16" s="15">
        <v>46267</v>
      </c>
      <c r="I16" s="16" t="s">
        <v>15</v>
      </c>
      <c r="J16" s="35" t="s">
        <v>23</v>
      </c>
      <c r="L16" s="18"/>
      <c r="M16" s="18"/>
    </row>
    <row r="17" spans="2:13" x14ac:dyDescent="0.35">
      <c r="B17" s="10" t="s">
        <v>19</v>
      </c>
      <c r="C17" s="11" t="s">
        <v>24</v>
      </c>
      <c r="D17" s="12" t="s">
        <v>21</v>
      </c>
      <c r="E17" s="13" t="s">
        <v>22</v>
      </c>
      <c r="F17" s="14">
        <v>10776.75</v>
      </c>
      <c r="G17" s="14">
        <v>38</v>
      </c>
      <c r="H17" s="15">
        <v>46267</v>
      </c>
      <c r="I17" s="16" t="s">
        <v>15</v>
      </c>
      <c r="J17" s="35" t="s">
        <v>23</v>
      </c>
      <c r="L17" s="18"/>
      <c r="M17" s="18"/>
    </row>
    <row r="18" spans="2:13" x14ac:dyDescent="0.35">
      <c r="B18" s="10" t="s">
        <v>19</v>
      </c>
      <c r="C18" s="11" t="s">
        <v>20</v>
      </c>
      <c r="D18" s="36" t="s">
        <v>21</v>
      </c>
      <c r="E18" s="13" t="s">
        <v>22</v>
      </c>
      <c r="F18" s="14">
        <v>15000</v>
      </c>
      <c r="G18" s="14">
        <v>53</v>
      </c>
      <c r="H18" s="15">
        <v>46891</v>
      </c>
      <c r="I18" s="16" t="s">
        <v>15</v>
      </c>
      <c r="J18" s="35" t="s">
        <v>23</v>
      </c>
      <c r="L18" s="18"/>
      <c r="M18" s="18"/>
    </row>
    <row r="19" spans="2:13" x14ac:dyDescent="0.35">
      <c r="B19" s="10" t="s">
        <v>19</v>
      </c>
      <c r="C19" s="11" t="s">
        <v>20</v>
      </c>
      <c r="D19" s="36" t="s">
        <v>25</v>
      </c>
      <c r="E19" s="13" t="s">
        <v>22</v>
      </c>
      <c r="F19" s="14">
        <v>50000</v>
      </c>
      <c r="G19" s="14">
        <v>178</v>
      </c>
      <c r="H19" s="15">
        <v>48034</v>
      </c>
      <c r="I19" s="16" t="s">
        <v>15</v>
      </c>
      <c r="J19" s="35" t="s">
        <v>23</v>
      </c>
      <c r="L19" s="18"/>
      <c r="M19" s="18"/>
    </row>
    <row r="20" spans="2:13" x14ac:dyDescent="0.35">
      <c r="B20" s="10" t="s">
        <v>19</v>
      </c>
      <c r="C20" s="11" t="s">
        <v>20</v>
      </c>
      <c r="D20" s="12" t="s">
        <v>26</v>
      </c>
      <c r="E20" s="13" t="s">
        <v>22</v>
      </c>
      <c r="F20" s="14">
        <v>40000.000000000007</v>
      </c>
      <c r="G20" s="14">
        <v>142</v>
      </c>
      <c r="H20" s="15">
        <v>48323</v>
      </c>
      <c r="I20" s="16" t="s">
        <v>15</v>
      </c>
      <c r="J20" s="35" t="s">
        <v>23</v>
      </c>
      <c r="L20" s="18"/>
      <c r="M20" s="18"/>
    </row>
    <row r="21" spans="2:13" x14ac:dyDescent="0.35">
      <c r="B21" s="10" t="s">
        <v>19</v>
      </c>
      <c r="C21" s="11" t="s">
        <v>27</v>
      </c>
      <c r="D21" s="12"/>
      <c r="E21" s="13"/>
      <c r="F21" s="14"/>
      <c r="G21" s="14">
        <v>39</v>
      </c>
      <c r="H21" s="35"/>
      <c r="I21" s="16"/>
      <c r="J21" s="35"/>
      <c r="L21" s="18"/>
      <c r="M21" s="18"/>
    </row>
    <row r="22" spans="2:13" x14ac:dyDescent="0.35">
      <c r="B22" s="21" t="s">
        <v>28</v>
      </c>
      <c r="C22" s="37"/>
      <c r="D22" s="37"/>
      <c r="E22" s="38"/>
      <c r="F22" s="39"/>
      <c r="G22" s="25">
        <f>SUM(G16:G21)</f>
        <v>540</v>
      </c>
      <c r="H22" s="40"/>
      <c r="I22" s="41"/>
      <c r="J22" s="40"/>
      <c r="K22" s="18"/>
      <c r="L22" s="18"/>
      <c r="M22" s="18"/>
    </row>
    <row r="23" spans="2:13" ht="3" customHeight="1" x14ac:dyDescent="0.35">
      <c r="B23" s="28"/>
      <c r="C23" s="42"/>
      <c r="D23" s="42"/>
      <c r="E23" s="12"/>
      <c r="F23" s="43"/>
      <c r="G23" s="32"/>
      <c r="H23" s="35"/>
      <c r="I23" s="16"/>
      <c r="J23" s="35"/>
      <c r="L23" s="18"/>
      <c r="M23" s="18"/>
    </row>
    <row r="24" spans="2:13" ht="5.4" customHeight="1" x14ac:dyDescent="0.35">
      <c r="B24" s="28"/>
      <c r="C24" s="42"/>
      <c r="D24" s="42"/>
      <c r="E24" s="12"/>
      <c r="F24" s="43"/>
      <c r="G24" s="32"/>
      <c r="H24" s="35"/>
      <c r="I24" s="16"/>
      <c r="J24" s="35"/>
      <c r="L24" s="18"/>
      <c r="M24" s="18"/>
    </row>
    <row r="25" spans="2:13" ht="20" x14ac:dyDescent="0.35">
      <c r="B25" s="10" t="s">
        <v>29</v>
      </c>
      <c r="C25" s="11" t="s">
        <v>20</v>
      </c>
      <c r="D25" s="12" t="s">
        <v>30</v>
      </c>
      <c r="E25" s="13" t="s">
        <v>31</v>
      </c>
      <c r="F25" s="14">
        <v>8850</v>
      </c>
      <c r="G25" s="14">
        <v>81</v>
      </c>
      <c r="H25" s="15">
        <v>46503</v>
      </c>
      <c r="I25" s="16" t="s">
        <v>15</v>
      </c>
      <c r="J25" s="35" t="s">
        <v>15</v>
      </c>
      <c r="L25" s="18"/>
      <c r="M25" s="18"/>
    </row>
    <row r="26" spans="2:13" x14ac:dyDescent="0.35">
      <c r="B26" s="10" t="s">
        <v>29</v>
      </c>
      <c r="C26" s="11" t="s">
        <v>20</v>
      </c>
      <c r="D26" s="12" t="s">
        <v>32</v>
      </c>
      <c r="E26" s="13" t="s">
        <v>31</v>
      </c>
      <c r="F26" s="14">
        <v>5000</v>
      </c>
      <c r="G26" s="14">
        <v>46</v>
      </c>
      <c r="H26" s="15">
        <v>47082</v>
      </c>
      <c r="I26" s="16" t="s">
        <v>15</v>
      </c>
      <c r="J26" s="35" t="s">
        <v>15</v>
      </c>
      <c r="L26" s="18"/>
      <c r="M26" s="18"/>
    </row>
    <row r="27" spans="2:13" x14ac:dyDescent="0.35">
      <c r="B27" s="10" t="s">
        <v>29</v>
      </c>
      <c r="C27" s="11" t="s">
        <v>27</v>
      </c>
      <c r="D27" s="12"/>
      <c r="E27" s="13"/>
      <c r="F27" s="14"/>
      <c r="G27" s="14">
        <v>18</v>
      </c>
      <c r="H27" s="35"/>
      <c r="I27" s="16"/>
      <c r="J27" s="35"/>
      <c r="L27" s="18"/>
      <c r="M27" s="18"/>
    </row>
    <row r="28" spans="2:13" x14ac:dyDescent="0.35">
      <c r="B28" s="21" t="s">
        <v>33</v>
      </c>
      <c r="C28" s="37"/>
      <c r="D28" s="37"/>
      <c r="E28" s="38"/>
      <c r="F28" s="39"/>
      <c r="G28" s="25">
        <f>SUM(G25:G27)</f>
        <v>145</v>
      </c>
      <c r="H28" s="40"/>
      <c r="I28" s="41"/>
      <c r="J28" s="40"/>
      <c r="L28" s="18"/>
      <c r="M28" s="18"/>
    </row>
    <row r="29" spans="2:13" ht="3" customHeight="1" x14ac:dyDescent="0.35">
      <c r="B29" s="28"/>
      <c r="C29" s="42"/>
      <c r="D29" s="42"/>
      <c r="E29" s="12"/>
      <c r="F29" s="43"/>
      <c r="G29" s="32"/>
      <c r="H29" s="35"/>
      <c r="I29" s="16"/>
      <c r="J29" s="35"/>
      <c r="L29" s="18"/>
      <c r="M29" s="18"/>
    </row>
    <row r="30" spans="2:13" ht="3" customHeight="1" x14ac:dyDescent="0.35">
      <c r="B30" s="28"/>
      <c r="C30" s="42"/>
      <c r="D30" s="42"/>
      <c r="E30" s="12"/>
      <c r="F30" s="43"/>
      <c r="G30" s="32"/>
      <c r="H30" s="35"/>
      <c r="I30" s="16"/>
      <c r="J30" s="35"/>
      <c r="L30" s="18"/>
      <c r="M30" s="18"/>
    </row>
    <row r="31" spans="2:13" ht="30" x14ac:dyDescent="0.35">
      <c r="B31" s="10" t="s">
        <v>34</v>
      </c>
      <c r="C31" s="11" t="s">
        <v>35</v>
      </c>
      <c r="D31" s="12" t="s">
        <v>36</v>
      </c>
      <c r="E31" s="13" t="s">
        <v>37</v>
      </c>
      <c r="F31" s="14">
        <v>9800</v>
      </c>
      <c r="G31" s="14">
        <v>22</v>
      </c>
      <c r="H31" s="44" t="s">
        <v>38</v>
      </c>
      <c r="I31" s="16" t="s">
        <v>15</v>
      </c>
      <c r="J31" s="17" t="s">
        <v>15</v>
      </c>
      <c r="L31" s="18"/>
      <c r="M31" s="18"/>
    </row>
    <row r="32" spans="2:13" x14ac:dyDescent="0.35">
      <c r="B32" s="21" t="s">
        <v>39</v>
      </c>
      <c r="C32" s="37"/>
      <c r="D32" s="37"/>
      <c r="E32" s="38"/>
      <c r="F32" s="39"/>
      <c r="G32" s="25">
        <v>22</v>
      </c>
      <c r="H32" s="41"/>
      <c r="I32" s="41"/>
      <c r="J32" s="45"/>
      <c r="L32" s="18"/>
      <c r="M32" s="18"/>
    </row>
    <row r="33" spans="2:13" x14ac:dyDescent="0.35">
      <c r="B33" s="28"/>
      <c r="C33" s="42"/>
      <c r="D33" s="42"/>
      <c r="E33" s="12"/>
      <c r="F33" s="43"/>
      <c r="G33" s="32"/>
      <c r="H33" s="16"/>
      <c r="I33" s="16"/>
      <c r="J33" s="17"/>
      <c r="L33" s="18"/>
      <c r="M33" s="18"/>
    </row>
    <row r="34" spans="2:13" ht="30" x14ac:dyDescent="0.35">
      <c r="B34" s="10" t="s">
        <v>40</v>
      </c>
      <c r="C34" s="11" t="s">
        <v>41</v>
      </c>
      <c r="D34" s="12">
        <v>0.2</v>
      </c>
      <c r="E34" s="13" t="s">
        <v>42</v>
      </c>
      <c r="F34" s="14">
        <v>150000</v>
      </c>
      <c r="G34" s="14">
        <v>12</v>
      </c>
      <c r="H34" s="15">
        <v>45940</v>
      </c>
      <c r="I34" s="16" t="s">
        <v>15</v>
      </c>
      <c r="J34" s="17" t="s">
        <v>15</v>
      </c>
      <c r="L34" s="18"/>
      <c r="M34" s="18"/>
    </row>
    <row r="35" spans="2:13" x14ac:dyDescent="0.35">
      <c r="B35" s="10" t="s">
        <v>40</v>
      </c>
      <c r="C35" s="11" t="s">
        <v>27</v>
      </c>
      <c r="D35" s="46"/>
      <c r="E35" s="13"/>
      <c r="F35" s="14"/>
      <c r="G35" s="14">
        <v>35.4</v>
      </c>
      <c r="H35" s="47"/>
      <c r="I35" s="16" t="s">
        <v>15</v>
      </c>
      <c r="J35" s="17" t="s">
        <v>15</v>
      </c>
      <c r="L35" s="18"/>
      <c r="M35" s="18"/>
    </row>
    <row r="36" spans="2:13" x14ac:dyDescent="0.35">
      <c r="B36" s="21" t="s">
        <v>43</v>
      </c>
      <c r="C36" s="37"/>
      <c r="D36" s="37"/>
      <c r="E36" s="38"/>
      <c r="F36" s="39"/>
      <c r="G36" s="25">
        <v>47.4</v>
      </c>
      <c r="H36" s="41"/>
      <c r="I36" s="41"/>
      <c r="J36" s="45"/>
      <c r="L36" s="18"/>
      <c r="M36" s="18"/>
    </row>
    <row r="37" spans="2:13" ht="7.75" customHeight="1" x14ac:dyDescent="0.35">
      <c r="B37" s="20"/>
      <c r="C37" s="11"/>
      <c r="D37" s="10"/>
      <c r="E37" s="48"/>
      <c r="F37" s="49"/>
      <c r="G37" s="50"/>
      <c r="H37" s="51"/>
      <c r="J37" s="3"/>
      <c r="L37" s="18"/>
      <c r="M37" s="18"/>
    </row>
    <row r="38" spans="2:13" ht="15" thickBot="1" x14ac:dyDescent="0.4">
      <c r="B38" s="20" t="s">
        <v>44</v>
      </c>
      <c r="C38" s="11" t="s">
        <v>45</v>
      </c>
      <c r="D38" s="10"/>
      <c r="E38" s="48"/>
      <c r="F38" s="49"/>
      <c r="G38" s="50">
        <v>19</v>
      </c>
      <c r="H38" s="51"/>
      <c r="J38" s="3"/>
      <c r="L38" s="18"/>
      <c r="M38" s="18"/>
    </row>
    <row r="39" spans="2:13" ht="15" thickBot="1" x14ac:dyDescent="0.4">
      <c r="B39" s="52" t="s">
        <v>46</v>
      </c>
      <c r="C39" s="53"/>
      <c r="D39" s="53"/>
      <c r="E39" s="54"/>
      <c r="F39" s="55"/>
      <c r="G39" s="56">
        <f>G14+G22+G28+G38+G32+G36</f>
        <v>3631.4</v>
      </c>
      <c r="H39" s="57"/>
      <c r="I39" s="58"/>
      <c r="J39" s="59"/>
      <c r="L39" s="18"/>
    </row>
    <row r="40" spans="2:13" x14ac:dyDescent="0.35">
      <c r="G40" s="18"/>
    </row>
    <row r="41" spans="2:13" x14ac:dyDescent="0.35">
      <c r="G41" s="60"/>
    </row>
    <row r="44" spans="2:13" x14ac:dyDescent="0.35">
      <c r="B44" s="61"/>
      <c r="C44" s="61"/>
    </row>
  </sheetData>
  <pageMargins left="0.7" right="0.7" top="0.75" bottom="0.75" header="0.3" footer="0.3"/>
  <pageSetup paperSize="9"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62F2BA31FE14DB3B21B8409D7A783" ma:contentTypeVersion="18" ma:contentTypeDescription="Create a new document." ma:contentTypeScope="" ma:versionID="2124bc837815dff490061668203941f9">
  <xsd:schema xmlns:xsd="http://www.w3.org/2001/XMLSchema" xmlns:xs="http://www.w3.org/2001/XMLSchema" xmlns:p="http://schemas.microsoft.com/office/2006/metadata/properties" xmlns:ns2="c8e258c0-126b-405c-b151-bcdbaed10fc9" xmlns:ns3="eaf24d77-99bf-4edc-bbb6-cad73f411aea" targetNamespace="http://schemas.microsoft.com/office/2006/metadata/properties" ma:root="true" ma:fieldsID="fcc0e797dca1198f79d8b164e253aa1e" ns2:_="" ns3:_="">
    <xsd:import namespace="c8e258c0-126b-405c-b151-bcdbaed10fc9"/>
    <xsd:import namespace="eaf24d77-99bf-4edc-bbb6-cad73f411a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258c0-126b-405c-b151-bcdbaed10f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0fabe8f-4e05-4a2f-9a14-928c02c45c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24d77-99bf-4edc-bbb6-cad73f411ae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d69ec93-b491-4557-a19a-844bc8dab9ac}" ma:internalName="TaxCatchAll" ma:showField="CatchAllData" ma:web="eaf24d77-99bf-4edc-bbb6-cad73f411a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f24d77-99bf-4edc-bbb6-cad73f411aea" xsi:nil="true"/>
    <lcf76f155ced4ddcb4097134ff3c332f xmlns="c8e258c0-126b-405c-b151-bcdbaed10f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8A56EFE-53DE-48A4-8531-0EB1A2A41180}"/>
</file>

<file path=customXml/itemProps2.xml><?xml version="1.0" encoding="utf-8"?>
<ds:datastoreItem xmlns:ds="http://schemas.openxmlformats.org/officeDocument/2006/customXml" ds:itemID="{7B9E0B95-E6E4-4593-9635-37BCE2601B1D}"/>
</file>

<file path=customXml/itemProps3.xml><?xml version="1.0" encoding="utf-8"?>
<ds:datastoreItem xmlns:ds="http://schemas.openxmlformats.org/officeDocument/2006/customXml" ds:itemID="{0B7F53C0-9849-4A7F-A889-381E72B410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overview</vt:lpstr>
    </vt:vector>
  </TitlesOfParts>
  <Company>VEON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Platonov</dc:creator>
  <cp:lastModifiedBy>Maxim Platonov</cp:lastModifiedBy>
  <dcterms:created xsi:type="dcterms:W3CDTF">2024-03-20T17:52:07Z</dcterms:created>
  <dcterms:modified xsi:type="dcterms:W3CDTF">2024-03-20T17:52:30Z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0x01010091C62F2BA31FE14DB3B21B8409D7A783</vt:lpwstr>
  </property>
</Properties>
</file>