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C:\Users\jess.barker\Documents\VEON\"/>
    </mc:Choice>
  </mc:AlternateContent>
  <bookViews>
    <workbookView xWindow="0" yWindow="0" windowWidth="21525" windowHeight="11760" tabRatio="892"/>
  </bookViews>
  <sheets>
    <sheet name="Index" sheetId="1" r:id="rId1"/>
    <sheet name="Consolidated VEON " sheetId="16" r:id="rId2"/>
    <sheet name="Customers" sheetId="40" r:id="rId3"/>
    <sheet name="EBITDA reconciliation" sheetId="46" r:id="rId4"/>
    <sheet name="Russia" sheetId="17" r:id="rId5"/>
    <sheet name="Pakistan" sheetId="20" r:id="rId6"/>
    <sheet name="Algeria" sheetId="19" r:id="rId7"/>
    <sheet name="Bangladesh" sheetId="21" r:id="rId8"/>
    <sheet name="Ukraine" sheetId="38" r:id="rId9"/>
    <sheet name="Uzbekistan" sheetId="33" r:id="rId10"/>
    <sheet name="Italy" sheetId="18" r:id="rId11"/>
    <sheet name="Laos" sheetId="23" r:id="rId12"/>
    <sheet name="Reconciliation table of FS" sheetId="52" r:id="rId13"/>
  </sheets>
  <externalReferences>
    <externalReference r:id="rId14"/>
    <externalReference r:id="rId15"/>
    <externalReference r:id="rId16"/>
  </externalReferences>
  <definedNames>
    <definedName name="_xlnm._FilterDatabase" localSheetId="7" hidden="1">Bangladesh!$G$1:$J$40</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6">Algeria!#REF!</definedName>
    <definedName name="Loc_Retrieve_A">[3]Retrieve!$A$1:$AAC$519</definedName>
    <definedName name="_xlnm.Print_Area" localSheetId="6">Algeria!$A$1:$S$33</definedName>
    <definedName name="_xlnm.Print_Area" localSheetId="7">Bangladesh!$A$1:$S$33</definedName>
    <definedName name="_xlnm.Print_Area" localSheetId="1">'Consolidated VEON '!$A$1:$W$18</definedName>
    <definedName name="_xlnm.Print_Area" localSheetId="2">Customers!$A$1:$S$30</definedName>
    <definedName name="_xlnm.Print_Area" localSheetId="3">'EBITDA reconciliation'!$A$1:$X$53</definedName>
    <definedName name="_xlnm.Print_Area" localSheetId="0">Index!$A$1:$N$21</definedName>
    <definedName name="_xlnm.Print_Area" localSheetId="10">Italy!$A$1:$U$87</definedName>
    <definedName name="_xlnm.Print_Area" localSheetId="11">Laos!$A$1:$S$13</definedName>
    <definedName name="_xlnm.Print_Area" localSheetId="5">Pakistan!$A$1:$T$66</definedName>
    <definedName name="_xlnm.Print_Area" localSheetId="12">'Reconciliation table of FS'!$A$1:$F$44</definedName>
    <definedName name="_xlnm.Print_Area" localSheetId="4">Russia!$A$1:$S$61</definedName>
    <definedName name="_xlnm.Print_Area" localSheetId="8">Ukraine!$A$1:$S$50</definedName>
    <definedName name="_xlnm.Print_Area" localSheetId="9">Uzbekistan!$A$1:$S$50</definedName>
    <definedName name="Z_CC40CDA0_FD21_4227_A5E2_A4F59C794A11_.wvu.Cols" localSheetId="10" hidden="1">Italy!#REF!,Italy!#REF!</definedName>
    <definedName name="Z_CC40CDA0_FD21_4227_A5E2_A4F59C794A11_.wvu.PrintArea" localSheetId="10" hidden="1">Italy!$B$2:$B$43</definedName>
    <definedName name="Z_EE268EF7_36CE_481E_9632_9182708E0003_.wvu.Cols" localSheetId="10" hidden="1">Italy!#REF!,Italy!#REF!</definedName>
    <definedName name="Z_EE268EF7_36CE_481E_9632_9182708E0003_.wvu.PrintArea" localSheetId="10" hidden="1">Italy!$B$2:$B$43</definedName>
  </definedNames>
  <calcPr calcId="171027"/>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P25" i="17" l="1"/>
  <c r="Q54" i="17"/>
  <c r="Q53" i="17"/>
  <c r="Q52" i="17"/>
  <c r="Q43" i="17"/>
  <c r="Q42" i="17"/>
  <c r="Q41" i="17"/>
  <c r="Q38" i="17"/>
  <c r="Q37" i="17"/>
  <c r="Q35" i="17"/>
  <c r="Q34" i="17"/>
  <c r="Q25" i="17"/>
  <c r="Q24" i="17"/>
  <c r="Q23" i="17"/>
  <c r="Q15" i="17"/>
  <c r="Q14" i="17"/>
  <c r="Q13" i="17"/>
  <c r="Q12" i="17"/>
  <c r="Q9" i="17"/>
  <c r="Q8" i="17"/>
  <c r="Q6" i="17"/>
  <c r="Q5" i="17"/>
  <c r="Q36" i="17" l="1"/>
  <c r="Q7" i="17"/>
</calcChain>
</file>

<file path=xl/sharedStrings.xml><?xml version="1.0" encoding="utf-8"?>
<sst xmlns="http://schemas.openxmlformats.org/spreadsheetml/2006/main" count="1422" uniqueCount="230">
  <si>
    <t>Russia</t>
  </si>
  <si>
    <t>CONSOLIDATED</t>
  </si>
  <si>
    <t>MOBILE</t>
  </si>
  <si>
    <t>EBITDA</t>
  </si>
  <si>
    <t>of which :</t>
  </si>
  <si>
    <t>Algeria</t>
  </si>
  <si>
    <t>Index sheet</t>
  </si>
  <si>
    <t>Pakistan</t>
  </si>
  <si>
    <t>Bangladesh</t>
  </si>
  <si>
    <t>Ukraine</t>
  </si>
  <si>
    <t>FIXED-LINE</t>
  </si>
  <si>
    <t>Uzbekistan</t>
  </si>
  <si>
    <t>Italy</t>
  </si>
  <si>
    <t>index page</t>
  </si>
  <si>
    <t>n.a.</t>
  </si>
  <si>
    <t>Churn, annualised rate (%)</t>
  </si>
  <si>
    <t>Consolidated</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</si>
  <si>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</si>
  <si>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</si>
  <si>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</si>
  <si>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</si>
  <si>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</si>
  <si>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</si>
  <si>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</si>
  <si>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</si>
  <si>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</si>
  <si>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</si>
  <si>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</si>
  <si>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</si>
  <si>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</si>
  <si>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 xml:space="preserve">Total operating revenue </t>
  </si>
  <si>
    <t xml:space="preserve">      FTTB revenue</t>
  </si>
  <si>
    <t>Total operating revenue</t>
  </si>
  <si>
    <t>Broadband revenue</t>
  </si>
  <si>
    <t>ARPU (PKR)</t>
  </si>
  <si>
    <t>Service revenue</t>
  </si>
  <si>
    <t>Capital expenditures (CAPEX)</t>
  </si>
  <si>
    <t>Data Revenue</t>
  </si>
  <si>
    <t>ARPU (USD)</t>
  </si>
  <si>
    <t>RUB</t>
  </si>
  <si>
    <t>EUR</t>
  </si>
  <si>
    <t>UAH</t>
  </si>
  <si>
    <t>DZD</t>
  </si>
  <si>
    <t>PKR</t>
  </si>
  <si>
    <t>BDT</t>
  </si>
  <si>
    <t>KZT</t>
  </si>
  <si>
    <t>AMD</t>
  </si>
  <si>
    <t>EBIT</t>
  </si>
  <si>
    <t>1Q14</t>
  </si>
  <si>
    <t>Georgian Lari</t>
  </si>
  <si>
    <t>GEL</t>
  </si>
  <si>
    <t>EBITDA margin (%)</t>
  </si>
  <si>
    <t>ARPU (€)</t>
  </si>
  <si>
    <t>ARPU voice (€)</t>
  </si>
  <si>
    <t>ARPU data (€)</t>
  </si>
  <si>
    <t>MOU (min.)</t>
  </si>
  <si>
    <t>Total traffic (mln. min.)</t>
  </si>
  <si>
    <t>Total fixed-line ARPU (€)</t>
  </si>
  <si>
    <t>Total Traffic (mln. min.)</t>
  </si>
  <si>
    <t>Broadband ARPU (€)</t>
  </si>
  <si>
    <t>MOU (min)</t>
  </si>
  <si>
    <t>Churn 3 months active base (quarterly) (%)</t>
  </si>
  <si>
    <t>Broadband ARPU (USD)</t>
  </si>
  <si>
    <t xml:space="preserve">      FTTB ARPU (USD)</t>
  </si>
  <si>
    <t>Broadband ARPU (RUB)</t>
  </si>
  <si>
    <t xml:space="preserve">      FTTB ARPU (RUB)</t>
  </si>
  <si>
    <t xml:space="preserve">  Broadband ARPU (UAH)</t>
  </si>
  <si>
    <t>2Q14</t>
  </si>
  <si>
    <t>CAPEX excluding licenses / revenue</t>
  </si>
  <si>
    <t>CAPEX excluding licenses</t>
  </si>
  <si>
    <t>Total operating revenue*</t>
  </si>
  <si>
    <t>EBITDA*</t>
  </si>
  <si>
    <t>EBITDA margin (%)*</t>
  </si>
  <si>
    <t>Customers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</si>
  <si>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</si>
  <si>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</si>
  <si>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</si>
  <si>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</si>
  <si>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</si>
  <si>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</si>
  <si>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</si>
  <si>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</si>
  <si>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KGS</t>
  </si>
  <si>
    <t>3Q14</t>
  </si>
  <si>
    <t>FY14</t>
  </si>
  <si>
    <t>4Q14</t>
  </si>
  <si>
    <t>Uzbekistan Som</t>
  </si>
  <si>
    <t>UZS</t>
  </si>
  <si>
    <t>1Q15</t>
  </si>
  <si>
    <t>Mobile data customers (mln)</t>
  </si>
  <si>
    <t>MOU, min</t>
  </si>
  <si>
    <t>Churn 3 months active base (quarterly), %</t>
  </si>
  <si>
    <t>Laos</t>
  </si>
  <si>
    <t>Profit/(Loss) before tax</t>
  </si>
  <si>
    <t>Net income/(loss)</t>
  </si>
  <si>
    <t>MBOU</t>
  </si>
  <si>
    <t>2Q15</t>
  </si>
  <si>
    <t>*Notes:</t>
  </si>
  <si>
    <t>3Q15</t>
  </si>
  <si>
    <t>Customers</t>
  </si>
  <si>
    <t>Consolidated*</t>
  </si>
  <si>
    <t>Asia (Laos)</t>
  </si>
  <si>
    <t>4Q15</t>
  </si>
  <si>
    <t>FY15</t>
  </si>
  <si>
    <t>n.a</t>
  </si>
  <si>
    <t>1Q16</t>
  </si>
  <si>
    <t>2Q16</t>
  </si>
  <si>
    <t>3Q16</t>
  </si>
  <si>
    <t>4Q16</t>
  </si>
  <si>
    <t>FY16</t>
  </si>
  <si>
    <t>MOU (min) *</t>
  </si>
  <si>
    <t>Data customers (mln)</t>
  </si>
  <si>
    <t>EBITDA Underlying Reconciliation</t>
  </si>
  <si>
    <t>(USD mln)</t>
  </si>
  <si>
    <t xml:space="preserve"> ( LCCY mln)</t>
  </si>
  <si>
    <t>EBITDA Reported</t>
  </si>
  <si>
    <t>Site capitalization</t>
  </si>
  <si>
    <t>A/R inventory and provision</t>
  </si>
  <si>
    <t>PT Costs</t>
  </si>
  <si>
    <t>EBITDA Underlying</t>
  </si>
  <si>
    <t>EBITDA reported</t>
  </si>
  <si>
    <t>A/R and inventory provision</t>
  </si>
  <si>
    <t>SIM re-verification costs</t>
  </si>
  <si>
    <t xml:space="preserve">Reversal of tax provisions </t>
  </si>
  <si>
    <t>Legal provision</t>
  </si>
  <si>
    <t>Return of litigation losses</t>
  </si>
  <si>
    <t>Return of bad debt losses</t>
  </si>
  <si>
    <t>Uzbekistan Provision</t>
  </si>
  <si>
    <t>Other</t>
  </si>
  <si>
    <t>One-offs</t>
  </si>
  <si>
    <t>EBITDA reconciliation</t>
  </si>
  <si>
    <t>HQ</t>
  </si>
  <si>
    <t>SIM tax provision</t>
  </si>
  <si>
    <t>Sim verification</t>
  </si>
  <si>
    <t>USD mln</t>
  </si>
  <si>
    <t>Assets</t>
  </si>
  <si>
    <t>Total non-current assets</t>
  </si>
  <si>
    <t>Total current assets</t>
  </si>
  <si>
    <t>Assets classified as held for sale</t>
  </si>
  <si>
    <t>Total assets</t>
  </si>
  <si>
    <t>Equity and liabilities</t>
  </si>
  <si>
    <t>Equity attributable to equity owners of the parent</t>
  </si>
  <si>
    <t>Non-controlling interests</t>
  </si>
  <si>
    <t>Total equity</t>
  </si>
  <si>
    <t>Total non-current liabilities</t>
  </si>
  <si>
    <t>Total current liabilities</t>
  </si>
  <si>
    <t>Total equity and liabilities</t>
  </si>
  <si>
    <t>Operating profit</t>
  </si>
  <si>
    <t>Income tax expense</t>
  </si>
  <si>
    <t>Profit for the period</t>
  </si>
  <si>
    <t>Attributable to:</t>
  </si>
  <si>
    <t>Non-controlling interest</t>
  </si>
  <si>
    <t>4Q16*</t>
  </si>
  <si>
    <t>FY16*</t>
  </si>
  <si>
    <t>1Q17</t>
  </si>
  <si>
    <t>1Q16 reported</t>
  </si>
  <si>
    <t>2Q16 reported</t>
  </si>
  <si>
    <t>VEON</t>
  </si>
  <si>
    <t xml:space="preserve">EBITDA margin (%) </t>
  </si>
  <si>
    <t xml:space="preserve">Data Revenue </t>
  </si>
  <si>
    <t xml:space="preserve">Mobile data customers (mln) </t>
  </si>
  <si>
    <t>MOU (min)*</t>
  </si>
  <si>
    <t xml:space="preserve">MBOU </t>
  </si>
  <si>
    <t>**ARPU calculations include MFS revenues starting from Q1 2017</t>
  </si>
  <si>
    <t>Mobilink stand alone</t>
  </si>
  <si>
    <t>ARPU (USD)**</t>
  </si>
  <si>
    <t>ARPU (BDT)**</t>
  </si>
  <si>
    <t>* Starting from 1Q15 MOU is reported (not MOU billed) due to alingment with the Group policies</t>
  </si>
  <si>
    <t>*Starting from 1Q15 MOU is reported (not MOU billed) due to alingment with the Group policies</t>
  </si>
  <si>
    <t>*  Previous periods were restated due to alignment with the Group definition</t>
  </si>
  <si>
    <t>*ARPU calculations include MFS revenues starting from Q1 2017</t>
  </si>
  <si>
    <t>ARPU (USD)*</t>
  </si>
  <si>
    <t>ARPU (UAH)*</t>
  </si>
  <si>
    <t xml:space="preserve">MOU (min) </t>
  </si>
  <si>
    <t>ARPU (UZS)*</t>
  </si>
  <si>
    <t>VEON Group Reported</t>
  </si>
  <si>
    <t>VEON Group Underlying</t>
  </si>
  <si>
    <t>Fixed line Customers</t>
  </si>
  <si>
    <t xml:space="preserve">Mobile Customers </t>
  </si>
  <si>
    <t>ARPU (PKR)**</t>
  </si>
  <si>
    <t>Italy JV on combined basis</t>
  </si>
  <si>
    <t>2Q16 
pro-forma Warid</t>
  </si>
  <si>
    <t>1Q16 
pro-forma Warid</t>
  </si>
  <si>
    <t>ARPU (DZD)**</t>
  </si>
  <si>
    <t>ARPU (RUB)**</t>
  </si>
  <si>
    <t>4Q15*</t>
  </si>
  <si>
    <t>1Q16*</t>
  </si>
  <si>
    <t>Actual</t>
  </si>
  <si>
    <t>Combined entity</t>
  </si>
  <si>
    <t>Underlying EBITDA margin (%)</t>
  </si>
  <si>
    <t>Data Revenue (Mobile)</t>
  </si>
  <si>
    <t xml:space="preserve">CAPEX excluding licenses </t>
  </si>
  <si>
    <t>Total operating revenues*</t>
  </si>
  <si>
    <t>Service Revenue (Mobile)*</t>
  </si>
  <si>
    <t>Service revenue*</t>
  </si>
  <si>
    <t>4Q16
as reported on 27 February 2017</t>
  </si>
  <si>
    <t>Italy Joint Venture:
Revised share of results</t>
  </si>
  <si>
    <t>4Q16
Revised</t>
  </si>
  <si>
    <t>Profit/ (loss) before tax</t>
  </si>
  <si>
    <t>Profit/(loss) for the period from continuing operations</t>
  </si>
  <si>
    <t>Profit/(loss) for the period from discontinuing operations</t>
  </si>
  <si>
    <t>Net income attributable to VEON shareholders</t>
  </si>
  <si>
    <t>Reconciliation table of FS</t>
  </si>
  <si>
    <t>The financial results for Q1 2016 and Q2 2016 are also presented on a pro-forma basis assuming that the results of Warid have been consolidated (including intercompany eliminations)
 within VEON’s results with effect from 1 January 2016, in order to assist with the year-on-year comparisons.</t>
  </si>
  <si>
    <t>Q1 2016 and Q2 2016 are pro-forma results assume that the results of Warid have been consolidated (including intercompany eliminations) with effect from 1 January 2016</t>
  </si>
  <si>
    <t xml:space="preserve">*The "combined data’’ for Q4 2015 and Q1 2016, consists of the sum of the WIND and 3 Italia businesses results, respectively. The Q4 2015 and Q1 2016 data related to 3 Italia was obtained through due diligence performed as part of the merger process. The company has included this “combined data” because it believes that financial information on the Italy joint venture is relevant to its business and results for the financial quarter. Going forward, the company expects to include financial information related to the Italy joint venture in the publication of its financial results. It should be noted that the company owns 50% of the Italy joint venture, while the results above reflect the entire business.
</t>
  </si>
  <si>
    <t>Total consolidated</t>
  </si>
  <si>
    <t>Total</t>
  </si>
  <si>
    <t xml:space="preserve">1Q14
</t>
  </si>
  <si>
    <t xml:space="preserve">2Q14
</t>
  </si>
  <si>
    <t xml:space="preserve">3Q14
</t>
  </si>
  <si>
    <t xml:space="preserve">4Q14
</t>
  </si>
  <si>
    <t xml:space="preserve">1Q15
</t>
  </si>
  <si>
    <t xml:space="preserve">2Q15
</t>
  </si>
  <si>
    <t>(in millions)</t>
  </si>
  <si>
    <r>
      <t xml:space="preserve">(in </t>
    </r>
    <r>
      <rPr>
        <b/>
        <sz val="9"/>
        <rFont val="Arial"/>
        <family val="2"/>
      </rPr>
      <t>USD</t>
    </r>
    <r>
      <rPr>
        <sz val="9"/>
        <rFont val="Arial"/>
        <family val="2"/>
      </rPr>
      <t xml:space="preserve"> millions, unless stated otherwise, unaudited)</t>
    </r>
  </si>
  <si>
    <r>
      <t xml:space="preserve">(in </t>
    </r>
    <r>
      <rPr>
        <b/>
        <sz val="9"/>
        <rFont val="Arial"/>
        <family val="2"/>
      </rPr>
      <t>RUB</t>
    </r>
    <r>
      <rPr>
        <sz val="9"/>
        <rFont val="Arial"/>
        <family val="2"/>
      </rPr>
      <t xml:space="preserve"> millions, unless stated otherwise, unaudited)</t>
    </r>
  </si>
  <si>
    <r>
      <t xml:space="preserve">(in </t>
    </r>
    <r>
      <rPr>
        <b/>
        <sz val="9"/>
        <rFont val="Arial"/>
        <family val="2"/>
      </rPr>
      <t>PKR</t>
    </r>
    <r>
      <rPr>
        <sz val="9"/>
        <rFont val="Arial"/>
        <family val="2"/>
      </rPr>
      <t xml:space="preserve"> billions, unless stated otherwise, unaudited)</t>
    </r>
  </si>
  <si>
    <r>
      <t xml:space="preserve">(in </t>
    </r>
    <r>
      <rPr>
        <b/>
        <sz val="9"/>
        <rFont val="Arial"/>
        <family val="2"/>
      </rPr>
      <t>DZD</t>
    </r>
    <r>
      <rPr>
        <sz val="9"/>
        <rFont val="Arial"/>
        <family val="2"/>
      </rPr>
      <t xml:space="preserve"> billions, unless stated otherwise, unaudited)</t>
    </r>
  </si>
  <si>
    <r>
      <t xml:space="preserve">(in </t>
    </r>
    <r>
      <rPr>
        <b/>
        <sz val="9"/>
        <rFont val="Arial"/>
        <family val="2"/>
      </rPr>
      <t>BDT</t>
    </r>
    <r>
      <rPr>
        <sz val="9"/>
        <rFont val="Arial"/>
        <family val="2"/>
      </rPr>
      <t xml:space="preserve"> billions, unless stated otherwise, unaudited)</t>
    </r>
  </si>
  <si>
    <r>
      <t xml:space="preserve">(in </t>
    </r>
    <r>
      <rPr>
        <b/>
        <sz val="9"/>
        <rFont val="Arial"/>
        <family val="2"/>
      </rPr>
      <t>UAH</t>
    </r>
    <r>
      <rPr>
        <sz val="9"/>
        <rFont val="Arial"/>
        <family val="2"/>
      </rPr>
      <t xml:space="preserve"> millions, unless stated otherwise, unaudited)</t>
    </r>
  </si>
  <si>
    <r>
      <t xml:space="preserve">(in </t>
    </r>
    <r>
      <rPr>
        <b/>
        <sz val="9"/>
        <rFont val="Arial"/>
        <family val="2"/>
      </rPr>
      <t>UZS</t>
    </r>
    <r>
      <rPr>
        <sz val="9"/>
        <rFont val="Arial"/>
        <family val="2"/>
      </rPr>
      <t xml:space="preserve"> billions, unless stated otherwise, unaudited)</t>
    </r>
  </si>
  <si>
    <r>
      <t xml:space="preserve">(in </t>
    </r>
    <r>
      <rPr>
        <b/>
        <sz val="9"/>
        <rFont val="Arial"/>
        <family val="2"/>
      </rPr>
      <t>EUR</t>
    </r>
    <r>
      <rPr>
        <sz val="9"/>
        <rFont val="Arial"/>
        <family val="2"/>
      </rPr>
      <t xml:space="preserve"> millions, unless stated otherwise, unaudited)</t>
    </r>
  </si>
  <si>
    <r>
      <t>Underlying EBITDA</t>
    </r>
    <r>
      <rPr>
        <vertAlign val="superscript"/>
        <sz val="9"/>
        <rFont val="Arial"/>
        <family val="2"/>
      </rPr>
      <t>1</t>
    </r>
  </si>
  <si>
    <r>
      <rPr>
        <vertAlign val="subscript"/>
        <sz val="9"/>
        <rFont val="Arial"/>
        <family val="2"/>
      </rPr>
      <t xml:space="preserve">1. </t>
    </r>
    <r>
      <rPr>
        <sz val="9"/>
        <rFont val="Arial"/>
        <family val="2"/>
      </rPr>
      <t>Q1 2017 underlying EBITDA  excludes approximately 59 EUR million restructuring costs</t>
    </r>
  </si>
  <si>
    <r>
      <t xml:space="preserve">(in </t>
    </r>
    <r>
      <rPr>
        <b/>
        <sz val="9"/>
        <rFont val="Arial"/>
        <family val="2"/>
      </rPr>
      <t xml:space="preserve">USD </t>
    </r>
    <r>
      <rPr>
        <sz val="9"/>
        <rFont val="Arial"/>
        <family val="2"/>
      </rPr>
      <t>millions, unless stated otherwise, unaudited)</t>
    </r>
  </si>
  <si>
    <t xml:space="preserve">3Q15
</t>
  </si>
  <si>
    <t xml:space="preserve">4Q15
</t>
  </si>
  <si>
    <t>FY16
reported</t>
  </si>
  <si>
    <t xml:space="preserve">Provisions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</si>
</sst>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_(* #,##0_);_(* \(#,##0\);_(* &quot;-&quot;_);_(@_)"/>
    <numFmt numFmtId="165" formatCode="_(* #,##0.00_);_(* \(#,##0.00\);_(* &quot;-&quot;??_);_(@_)"/>
    <numFmt numFmtId="166" formatCode="_ * #,##0.00_ ;_ * \-#,##0.00_ ;_ * &quot;-&quot;??_ ;_ @_ "/>
    <numFmt numFmtId="167" formatCode="_-* #,##0.00_р_._-;\-* #,##0.00_р_._-;_-* &quot;-&quot;??_р_._-;_-@_-"/>
    <numFmt numFmtId="168" formatCode="0.0%"/>
    <numFmt numFmtId="169" formatCode="#,##0.0"/>
    <numFmt numFmtId="170" formatCode="0.0"/>
    <numFmt numFmtId="171" formatCode="_(* #,##0_);_(* \(#,##0\);_(* &quot;-&quot;??_);_(@_)"/>
    <numFmt numFmtId="172" formatCode="_(* #,##0.0_);_(* \(#,##0.0\);_(* &quot;-&quot;??_);_(@_)"/>
    <numFmt numFmtId="173" formatCode="_(* #,##0.0%_);_(* \(#,##0.0%\);_(* &quot;-&quot;??_);_(@_)"/>
    <numFmt numFmtId="174" formatCode="_(* #,##0.0_);_(* \(#,##0.0\);_(* &quot;-&quot;_);_(@_)"/>
    <numFmt numFmtId="175" formatCode="_(* #,##0.00000_);_(* \(#,##0.00000\);_(* &quot;-&quot;??_);_(@_)"/>
    <numFmt numFmtId="176" formatCode="_(* #,##0.000_);_(* \(#,##0.000\);_(* &quot;-&quot;??_);_(@_)"/>
    <numFmt numFmtId="177" formatCode="_ * #,##0.0_ ;_ * \-#,##0.0_ ;_ * &quot;-&quot;?_ ;_ @_ "/>
    <numFmt numFmtId="178" formatCode="_-* #,##0_-;\-* #,##0_-;_-* &quot;-&quot;??_-;_-@_-"/>
    <numFmt numFmtId="179" formatCode="_-* #,##0.0_-;\-* #,##0.0_-;_-* &quot;-&quot;?_-;_-@_-"/>
    <numFmt numFmtId="180" formatCode="_-* #,##0.00\ _₽_-;\-* #,##0.00\ _₽_-;_-* &quot;-&quot;??\ _₽_-;_-@_-"/>
  </numFmts>
  <fonts count="54">
    <font>
      <sz val="11"/>
      <color theme="1"/>
      <name val="Calibri"/>
      <family val="2"/>
      <scheme val="minor"/>
    </font>
    <font>
      <sz val="10"/>
      <name val="Arial Cyr"/>
      <charset val="204"/>
    </font>
    <font>
      <sz val="10"/>
      <name val="Times New Roman"/>
      <family val="1"/>
      <charset val="204"/>
    </font>
    <font>
      <sz val="10"/>
      <name val="Arial"/>
      <family val="2"/>
    </font>
    <font>
      <u/>
      <sz val="10"/>
      <color indexed="12"/>
      <name val="Arial"/>
      <family val="2"/>
    </font>
    <font>
      <sz val="10"/>
      <name val="Vodafone Rg"/>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8"/>
      <color theme="1"/>
      <name val="Verdana"/>
      <family val="2"/>
    </font>
    <font>
      <b/>
      <sz val="8"/>
      <color theme="1"/>
      <name val="Verdana"/>
      <family val="2"/>
    </font>
    <font>
      <sz val="8"/>
      <color rgb="FF1F497D"/>
      <name val="Verdana"/>
      <family val="2"/>
    </font>
    <font>
      <sz val="11"/>
      <color rgb="FFFF0000"/>
      <name val="Calibri"/>
      <family val="2"/>
      <scheme val="minor"/>
    </font>
    <font>
      <sz val="10"/>
      <color theme="1"/>
      <name val="Verdana"/>
      <family val="2"/>
    </font>
    <font>
      <sz val="9"/>
      <color theme="1"/>
      <name val="Arial"/>
      <family val="2"/>
      <charset val="204"/>
    </font>
    <font>
      <sz val="10"/>
      <name val="Tahoma"/>
      <family val="2"/>
    </font>
    <font>
      <b/>
      <sz val="16"/>
      <color indexed="9"/>
      <name val="Tahoma"/>
      <family val="2"/>
    </font>
    <font>
      <sz val="11"/>
      <name val="ＭＳ Ｐゴシック"/>
      <family val="3"/>
      <charset val="128"/>
    </font>
    <font>
      <b/>
      <sz val="14"/>
      <color theme="1"/>
      <name val="Tahoma"/>
      <family val="2"/>
    </font>
    <font>
      <b/>
      <sz val="12"/>
      <color theme="0"/>
      <name val="Tahoma"/>
      <family val="2"/>
    </font>
    <font>
      <sz val="10"/>
      <color theme="1"/>
      <name val="Tahoma"/>
      <family val="2"/>
    </font>
    <font>
      <sz val="10"/>
      <color theme="0"/>
      <name val="Tahoma"/>
      <family val="2"/>
    </font>
    <font>
      <b/>
      <sz val="10"/>
      <color theme="0"/>
      <name val="Tahoma"/>
      <family val="2"/>
    </font>
    <font>
      <b/>
      <sz val="9"/>
      <name val="Calibri"/>
      <family val="2"/>
      <scheme val="minor"/>
    </font>
    <font>
      <sz val="9"/>
      <color theme="1"/>
      <name val="Calibri"/>
      <family val="2"/>
      <scheme val="minor"/>
    </font>
    <font>
      <sz val="9"/>
      <name val="Calibri"/>
      <family val="2"/>
      <scheme val="minor"/>
    </font>
    <font>
      <sz val="9"/>
      <name val="Verdana"/>
      <family val="2"/>
      <charset val="204"/>
    </font>
    <font>
      <sz val="8"/>
      <name val="Arial"/>
      <family val="2"/>
    </font>
    <font>
      <b/>
      <sz val="9"/>
      <name val="Arial"/>
      <family val="2"/>
    </font>
    <font>
      <sz val="9"/>
      <color theme="1"/>
      <name val="Arial"/>
      <family val="2"/>
    </font>
    <font>
      <b/>
      <u/>
      <sz val="9"/>
      <color indexed="12"/>
      <name val="Arial"/>
      <family val="2"/>
    </font>
    <font>
      <sz val="9"/>
      <name val="Arial"/>
      <family val="2"/>
    </font>
    <font>
      <b/>
      <sz val="9"/>
      <color theme="1"/>
      <name val="Arial"/>
      <family val="2"/>
    </font>
    <font>
      <u/>
      <sz val="9"/>
      <name val="Arial"/>
      <family val="2"/>
    </font>
    <font>
      <sz val="9"/>
      <color rgb="FFFF0000"/>
      <name val="Calibri"/>
      <family val="2"/>
      <scheme val="minor"/>
    </font>
    <font>
      <sz val="9"/>
      <name val="Arial Cyr"/>
      <charset val="204"/>
    </font>
    <font>
      <sz val="9"/>
      <name val="Times New Roman"/>
      <family val="1"/>
      <charset val="204"/>
    </font>
    <font>
      <b/>
      <sz val="9"/>
      <color rgb="FFFF0000"/>
      <name val="Arial"/>
      <family val="2"/>
    </font>
    <font>
      <u/>
      <sz val="9"/>
      <color indexed="12"/>
      <name val="Arial"/>
      <family val="2"/>
    </font>
    <font>
      <sz val="9"/>
      <color rgb="FF252525"/>
      <name val="Arial"/>
      <family val="2"/>
    </font>
    <font>
      <sz val="9"/>
      <color indexed="8"/>
      <name val="Arial"/>
      <family val="2"/>
    </font>
    <font>
      <i/>
      <sz val="9"/>
      <name val="Arial"/>
      <family val="2"/>
    </font>
    <font>
      <vertAlign val="superscript"/>
      <sz val="9"/>
      <name val="Arial"/>
      <family val="2"/>
    </font>
    <font>
      <vertAlign val="subscript"/>
      <sz val="9"/>
      <name val="Arial"/>
      <family val="2"/>
    </font>
    <font>
      <sz val="9"/>
      <color theme="1" tint="0.499984740745262"/>
      <name val="Arial"/>
      <family val="2"/>
    </font>
    <font>
      <b/>
      <sz val="9"/>
      <color rgb="FF000000"/>
      <name val="Arial"/>
      <family val="2"/>
    </font>
    <font>
      <sz val="9"/>
      <color rgb="FF000000"/>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9F"/>
        <bgColor indexed="64"/>
      </patternFill>
    </fill>
    <fill>
      <patternFill patternType="solid">
        <fgColor theme="6"/>
        <bgColor indexed="64"/>
      </patternFill>
    </fill>
    <fill>
      <patternFill patternType="solid">
        <fgColor theme="9" tint="-0.249977111117893"/>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
      <patternFill patternType="solid">
        <fgColor rgb="FFFFFF00"/>
        <bgColor indexed="64"/>
      </patternFill>
    </fill>
  </fills>
  <borders count="74">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auto="1"/>
      </top>
      <bottom/>
      <diagonal/>
    </border>
    <border>
      <left/>
      <right style="thin">
        <color indexed="64"/>
      </right>
      <top style="medium">
        <color theme="1"/>
      </top>
      <bottom/>
      <diagonal/>
    </border>
    <border>
      <left/>
      <right/>
      <top style="thick">
        <color rgb="FFFFC000"/>
      </top>
      <bottom/>
      <diagonal/>
    </border>
    <border>
      <left/>
      <right style="thin">
        <color indexed="64"/>
      </right>
      <top style="thin">
        <color indexed="64"/>
      </top>
      <bottom style="thick">
        <color rgb="FFF0BE32"/>
      </bottom>
      <diagonal/>
    </border>
    <border>
      <left style="thin">
        <color indexed="64"/>
      </left>
      <right style="thin">
        <color indexed="64"/>
      </right>
      <top style="thin">
        <color indexed="64"/>
      </top>
      <bottom style="thick">
        <color rgb="FFF0BE32"/>
      </bottom>
      <diagonal/>
    </border>
    <border>
      <left style="thin">
        <color indexed="64"/>
      </left>
      <right/>
      <top style="thin">
        <color indexed="64"/>
      </top>
      <bottom style="thick">
        <color rgb="FFF0BE32"/>
      </bottom>
      <diagonal/>
    </border>
    <border>
      <left style="medium">
        <color rgb="FFF0BE32"/>
      </left>
      <right/>
      <top style="medium">
        <color rgb="FFF0BE32"/>
      </top>
      <bottom/>
      <diagonal/>
    </border>
    <border>
      <left/>
      <right/>
      <top style="medium">
        <color rgb="FFF0BE32"/>
      </top>
      <bottom/>
      <diagonal/>
    </border>
    <border>
      <left/>
      <right style="medium">
        <color rgb="FFF0BE32"/>
      </right>
      <top style="medium">
        <color rgb="FFF0BE32"/>
      </top>
      <bottom/>
      <diagonal/>
    </border>
    <border>
      <left style="medium">
        <color rgb="FFF0BE32"/>
      </left>
      <right/>
      <top/>
      <bottom/>
      <diagonal/>
    </border>
    <border>
      <left/>
      <right style="medium">
        <color rgb="FFF0BE32"/>
      </right>
      <top/>
      <bottom/>
      <diagonal/>
    </border>
    <border>
      <left style="medium">
        <color rgb="FFF0BE32"/>
      </left>
      <right/>
      <top/>
      <bottom style="medium">
        <color rgb="FFF0BE32"/>
      </bottom>
      <diagonal/>
    </border>
    <border>
      <left/>
      <right/>
      <top/>
      <bottom style="medium">
        <color rgb="FFF0BE32"/>
      </bottom>
      <diagonal/>
    </border>
    <border>
      <left/>
      <right style="medium">
        <color rgb="FFF0BE32"/>
      </right>
      <top/>
      <bottom style="medium">
        <color rgb="FFF0BE32"/>
      </bottom>
      <diagonal/>
    </border>
    <border>
      <left/>
      <right/>
      <top style="medium">
        <color rgb="FFFFC000"/>
      </top>
      <bottom style="medium">
        <color rgb="FFFFC000"/>
      </bottom>
      <diagonal/>
    </border>
    <border>
      <left style="thin">
        <color indexed="64"/>
      </left>
      <right style="thin">
        <color indexed="64"/>
      </right>
      <top style="thin">
        <color indexed="64"/>
      </top>
      <bottom style="thin">
        <color indexed="64"/>
      </bottom>
      <diagonal/>
    </border>
    <border>
      <left/>
      <right style="thin">
        <color theme="1"/>
      </right>
      <top style="medium">
        <color theme="1"/>
      </top>
      <bottom/>
      <diagonal/>
    </border>
    <border>
      <left/>
      <right style="thin">
        <color theme="1"/>
      </right>
      <top/>
      <bottom/>
      <diagonal/>
    </border>
    <border>
      <left/>
      <right style="thin">
        <color theme="1"/>
      </right>
      <top/>
      <bottom style="medium">
        <color indexed="64"/>
      </bottom>
      <diagonal/>
    </border>
    <border>
      <left/>
      <right style="thin">
        <color theme="1"/>
      </right>
      <top style="medium">
        <color indexed="64"/>
      </top>
      <bottom/>
      <diagonal/>
    </border>
    <border>
      <left/>
      <right style="thin">
        <color theme="1"/>
      </right>
      <top/>
      <bottom style="thick">
        <color rgb="FFF0BE32"/>
      </bottom>
      <diagonal/>
    </border>
    <border>
      <left/>
      <right/>
      <top/>
      <bottom style="thin">
        <color indexed="64"/>
      </bottom>
      <diagonal/>
    </border>
    <border>
      <left/>
      <right style="thin">
        <color theme="1"/>
      </right>
      <top/>
      <bottom style="thick">
        <color rgb="FFFFC000"/>
      </bottom>
      <diagonal/>
    </border>
    <border>
      <left/>
      <right style="thin">
        <color theme="1"/>
      </right>
      <top style="thick">
        <color rgb="FFF0BE32"/>
      </top>
      <bottom style="medium">
        <color theme="1"/>
      </bottom>
      <diagonal/>
    </border>
    <border>
      <left/>
      <right style="thin">
        <color indexed="64"/>
      </right>
      <top/>
      <bottom style="medium">
        <color rgb="FFFFC000"/>
      </bottom>
      <diagonal/>
    </border>
    <border>
      <left/>
      <right/>
      <top/>
      <bottom style="medium">
        <color rgb="FFFFC000"/>
      </bottom>
      <diagonal/>
    </border>
    <border>
      <left style="thin">
        <color indexed="64"/>
      </left>
      <right/>
      <top/>
      <bottom style="medium">
        <color rgb="FFFFC000"/>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theme="1"/>
      </top>
      <bottom/>
      <diagonal/>
    </border>
    <border>
      <left style="thin">
        <color indexed="64"/>
      </left>
      <right/>
      <top/>
      <bottom style="medium">
        <color theme="1"/>
      </bottom>
      <diagonal/>
    </border>
    <border>
      <left style="thin">
        <color indexed="64"/>
      </left>
      <right/>
      <top style="medium">
        <color rgb="FFFFC000"/>
      </top>
      <bottom style="medium">
        <color theme="1"/>
      </bottom>
      <diagonal/>
    </border>
    <border>
      <left/>
      <right/>
      <top style="medium">
        <color rgb="FFFFC000"/>
      </top>
      <bottom style="medium">
        <color theme="1"/>
      </bottom>
      <diagonal/>
    </border>
    <border>
      <left/>
      <right style="thin">
        <color indexed="64"/>
      </right>
      <top style="medium">
        <color rgb="FFFFC000"/>
      </top>
      <bottom style="medium">
        <color theme="1"/>
      </bottom>
      <diagonal/>
    </border>
    <border>
      <left style="thin">
        <color theme="1"/>
      </left>
      <right/>
      <top/>
      <bottom/>
      <diagonal/>
    </border>
    <border>
      <left style="thin">
        <color theme="1"/>
      </left>
      <right/>
      <top/>
      <bottom style="medium">
        <color indexed="64"/>
      </bottom>
      <diagonal/>
    </border>
    <border>
      <left style="thin">
        <color theme="1"/>
      </left>
      <right/>
      <top/>
      <bottom style="thick">
        <color rgb="FFF0BE32"/>
      </bottom>
      <diagonal/>
    </border>
    <border>
      <left/>
      <right style="thin">
        <color theme="1"/>
      </right>
      <top style="medium">
        <color rgb="FFFFC000"/>
      </top>
      <bottom style="medium">
        <color theme="1"/>
      </bottom>
      <diagonal/>
    </border>
    <border>
      <left style="thin">
        <color theme="1"/>
      </left>
      <right/>
      <top style="medium">
        <color rgb="FFFFC000"/>
      </top>
      <bottom style="medium">
        <color theme="1"/>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ck">
        <color rgb="FFF0BE32"/>
      </top>
      <bottom/>
      <diagonal/>
    </border>
    <border>
      <left/>
      <right/>
      <top style="thick">
        <color rgb="FFF0BE32"/>
      </top>
      <bottom/>
      <diagonal/>
    </border>
    <border>
      <left/>
      <right style="thin">
        <color indexed="64"/>
      </right>
      <top style="thick">
        <color rgb="FFF0BE32"/>
      </top>
      <bottom/>
      <diagonal/>
    </border>
    <border>
      <left style="thin">
        <color indexed="64"/>
      </left>
      <right style="thin">
        <color indexed="64"/>
      </right>
      <top style="thin">
        <color indexed="64"/>
      </top>
      <bottom style="medium">
        <color theme="1"/>
      </bottom>
      <diagonal/>
    </border>
    <border>
      <left style="thin">
        <color indexed="64"/>
      </left>
      <right style="thin">
        <color indexed="64"/>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1"/>
      </bottom>
      <diagonal/>
    </border>
  </borders>
  <cellStyleXfs count="53">
    <xf numFmtId="0" fontId="0" fillId="0" borderId="0"/>
    <xf numFmtId="165" fontId="7"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xf numFmtId="0" fontId="6" fillId="0" borderId="0"/>
    <xf numFmtId="0" fontId="7" fillId="0" borderId="0"/>
    <xf numFmtId="0" fontId="3" fillId="0" borderId="0"/>
    <xf numFmtId="9" fontId="7" fillId="0" borderId="0" applyFont="0" applyFill="0" applyBorder="0" applyAlignment="0" applyProtection="0"/>
    <xf numFmtId="9" fontId="3" fillId="0" borderId="0" applyFont="0" applyFill="0" applyBorder="0" applyAlignment="0" applyProtection="0"/>
    <xf numFmtId="0" fontId="1" fillId="0" borderId="0"/>
    <xf numFmtId="165" fontId="7" fillId="0" borderId="0" applyFont="0" applyFill="0" applyBorder="0" applyAlignment="0" applyProtection="0"/>
    <xf numFmtId="166" fontId="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21" fillId="0" borderId="0"/>
    <xf numFmtId="180" fontId="2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0" fontId="3" fillId="0" borderId="0"/>
    <xf numFmtId="0" fontId="6" fillId="0" borderId="0"/>
    <xf numFmtId="0" fontId="6" fillId="0" borderId="0"/>
    <xf numFmtId="0" fontId="3" fillId="0" borderId="0"/>
    <xf numFmtId="0" fontId="3" fillId="0" borderId="0"/>
    <xf numFmtId="0" fontId="3" fillId="0" borderId="0"/>
    <xf numFmtId="167" fontId="7" fillId="0" borderId="0" applyFont="0" applyFill="0" applyBorder="0" applyAlignment="0" applyProtection="0"/>
    <xf numFmtId="0" fontId="22" fillId="8" borderId="37">
      <alignment vertical="top"/>
      <protection locked="0"/>
    </xf>
    <xf numFmtId="0" fontId="25" fillId="9" borderId="37" applyBorder="0">
      <alignment horizontal="center" vertical="center"/>
    </xf>
    <xf numFmtId="0" fontId="26" fillId="10" borderId="37">
      <alignment horizontal="center" vertical="center"/>
    </xf>
    <xf numFmtId="0" fontId="27" fillId="3" borderId="0" applyBorder="0">
      <alignment vertical="top"/>
    </xf>
    <xf numFmtId="0" fontId="3" fillId="0" borderId="0"/>
    <xf numFmtId="0" fontId="7" fillId="0" borderId="0"/>
    <xf numFmtId="0" fontId="3" fillId="0" borderId="0"/>
    <xf numFmtId="0" fontId="23" fillId="11" borderId="37">
      <alignment horizontal="left" vertical="center" indent="1"/>
    </xf>
    <xf numFmtId="0" fontId="26" fillId="12" borderId="37">
      <alignment vertical="center" wrapText="1"/>
    </xf>
    <xf numFmtId="0" fontId="28" fillId="11" borderId="37">
      <alignment horizontal="center" vertical="center" wrapText="1"/>
    </xf>
    <xf numFmtId="0" fontId="29" fillId="13" borderId="37">
      <alignment vertical="center" wrapText="1"/>
    </xf>
    <xf numFmtId="0" fontId="24"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568">
    <xf numFmtId="0" fontId="0" fillId="0" borderId="0" xfId="0"/>
    <xf numFmtId="0" fontId="2" fillId="0" borderId="0" xfId="5" applyFont="1"/>
    <xf numFmtId="0" fontId="1" fillId="0" borderId="0" xfId="5"/>
    <xf numFmtId="0" fontId="5" fillId="0" borderId="0" xfId="9" applyFont="1" applyBorder="1"/>
    <xf numFmtId="0" fontId="3" fillId="0" borderId="0" xfId="6"/>
    <xf numFmtId="0" fontId="2" fillId="3" borderId="0" xfId="5" applyFont="1" applyFill="1"/>
    <xf numFmtId="0" fontId="0" fillId="3" borderId="0" xfId="0" applyFill="1" applyBorder="1"/>
    <xf numFmtId="0" fontId="0" fillId="3" borderId="0" xfId="0" applyFill="1"/>
    <xf numFmtId="0" fontId="3" fillId="3" borderId="0" xfId="9" applyFont="1" applyFill="1" applyBorder="1"/>
    <xf numFmtId="0" fontId="9" fillId="3" borderId="0" xfId="5" applyFont="1" applyFill="1" applyBorder="1"/>
    <xf numFmtId="0" fontId="2" fillId="3" borderId="0" xfId="5" applyFont="1" applyFill="1" applyBorder="1"/>
    <xf numFmtId="0" fontId="3" fillId="0" borderId="0" xfId="6" applyBorder="1" applyAlignment="1">
      <alignment horizontal="left"/>
    </xf>
    <xf numFmtId="49" fontId="3" fillId="0" borderId="0" xfId="9" applyNumberFormat="1" applyFont="1" applyBorder="1" applyAlignment="1">
      <alignment vertical="top" readingOrder="1"/>
    </xf>
    <xf numFmtId="49" fontId="0" fillId="0" borderId="0" xfId="0" applyNumberFormat="1" applyAlignment="1">
      <alignment vertical="top" readingOrder="1"/>
    </xf>
    <xf numFmtId="49" fontId="0" fillId="0" borderId="0" xfId="0" applyNumberFormat="1" applyAlignment="1">
      <alignment vertical="center" readingOrder="1"/>
    </xf>
    <xf numFmtId="0" fontId="6" fillId="0" borderId="0" xfId="7" applyFill="1" applyBorder="1"/>
    <xf numFmtId="0" fontId="0" fillId="0" borderId="0" xfId="0" applyFill="1"/>
    <xf numFmtId="0" fontId="10" fillId="0" borderId="0" xfId="9" applyFont="1" applyBorder="1"/>
    <xf numFmtId="0" fontId="11" fillId="0" borderId="0" xfId="0" applyFont="1"/>
    <xf numFmtId="0" fontId="15" fillId="2" borderId="0" xfId="5" applyFont="1" applyFill="1" applyBorder="1" applyAlignment="1">
      <alignment horizontal="left"/>
    </xf>
    <xf numFmtId="164" fontId="14" fillId="3" borderId="0" xfId="0" applyNumberFormat="1" applyFont="1" applyFill="1" applyBorder="1"/>
    <xf numFmtId="0" fontId="2" fillId="3" borderId="0" xfId="5" applyFont="1" applyFill="1"/>
    <xf numFmtId="0" fontId="2" fillId="3" borderId="0" xfId="5" applyFont="1" applyFill="1" applyBorder="1"/>
    <xf numFmtId="0" fontId="1" fillId="0" borderId="0" xfId="5" applyFill="1"/>
    <xf numFmtId="0" fontId="15" fillId="3" borderId="0" xfId="5" applyFont="1" applyFill="1" applyBorder="1" applyAlignment="1">
      <alignment horizontal="left"/>
    </xf>
    <xf numFmtId="0" fontId="15" fillId="2" borderId="0" xfId="5" applyFont="1" applyFill="1" applyBorder="1" applyAlignment="1"/>
    <xf numFmtId="3" fontId="2" fillId="3" borderId="0" xfId="5" applyNumberFormat="1" applyFont="1" applyFill="1"/>
    <xf numFmtId="170" fontId="2" fillId="3" borderId="0" xfId="5" applyNumberFormat="1" applyFont="1" applyFill="1" applyBorder="1"/>
    <xf numFmtId="174" fontId="15" fillId="3" borderId="0" xfId="5" applyNumberFormat="1" applyFont="1" applyFill="1" applyBorder="1" applyAlignment="1">
      <alignment horizontal="center" vertical="center"/>
    </xf>
    <xf numFmtId="174" fontId="15" fillId="3" borderId="0" xfId="5" applyNumberFormat="1" applyFont="1" applyFill="1" applyBorder="1" applyAlignment="1">
      <alignment horizontal="center"/>
    </xf>
    <xf numFmtId="174" fontId="0" fillId="3" borderId="0" xfId="0" applyNumberFormat="1" applyFill="1"/>
    <xf numFmtId="177" fontId="0" fillId="3" borderId="0" xfId="0" applyNumberFormat="1" applyFill="1"/>
    <xf numFmtId="0" fontId="0" fillId="0" borderId="0" xfId="0"/>
    <xf numFmtId="0" fontId="9" fillId="3" borderId="0" xfId="0" applyFont="1" applyFill="1" applyBorder="1" applyAlignment="1">
      <alignment horizontal="left"/>
    </xf>
    <xf numFmtId="171" fontId="12" fillId="0" borderId="0" xfId="1" applyNumberFormat="1" applyFont="1" applyFill="1" applyBorder="1" applyAlignment="1">
      <alignment horizontal="right" vertical="center"/>
    </xf>
    <xf numFmtId="171" fontId="16" fillId="0" borderId="0" xfId="1" applyNumberFormat="1" applyFont="1"/>
    <xf numFmtId="171" fontId="17" fillId="0" borderId="0" xfId="1" applyNumberFormat="1" applyFont="1"/>
    <xf numFmtId="49" fontId="0" fillId="0" borderId="0" xfId="0" applyNumberFormat="1" applyBorder="1" applyAlignment="1">
      <alignment vertical="top" readingOrder="1"/>
    </xf>
    <xf numFmtId="0" fontId="19" fillId="3" borderId="0" xfId="0" applyFont="1" applyFill="1"/>
    <xf numFmtId="172" fontId="3" fillId="0" borderId="0" xfId="1" applyNumberFormat="1" applyFont="1" applyFill="1"/>
    <xf numFmtId="0" fontId="2" fillId="3" borderId="0" xfId="5" applyFont="1" applyFill="1"/>
    <xf numFmtId="0" fontId="2" fillId="3" borderId="0" xfId="5" applyFont="1" applyFill="1" applyBorder="1"/>
    <xf numFmtId="0" fontId="15" fillId="3" borderId="0" xfId="5" applyFont="1" applyFill="1" applyBorder="1" applyAlignment="1">
      <alignment horizontal="right" vertical="center"/>
    </xf>
    <xf numFmtId="171" fontId="15" fillId="3" borderId="0" xfId="1" applyNumberFormat="1" applyFont="1" applyFill="1" applyBorder="1" applyAlignment="1">
      <alignment horizontal="right" vertical="center"/>
    </xf>
    <xf numFmtId="165" fontId="2" fillId="3" borderId="0" xfId="1" applyFont="1" applyFill="1" applyBorder="1"/>
    <xf numFmtId="171" fontId="16" fillId="3" borderId="0" xfId="1" applyNumberFormat="1" applyFont="1" applyFill="1"/>
    <xf numFmtId="171" fontId="17" fillId="3" borderId="0" xfId="1" applyNumberFormat="1" applyFont="1" applyFill="1"/>
    <xf numFmtId="171" fontId="12" fillId="3" borderId="0" xfId="1" applyNumberFormat="1" applyFont="1" applyFill="1" applyBorder="1" applyAlignment="1">
      <alignment vertical="center"/>
    </xf>
    <xf numFmtId="0" fontId="20" fillId="3" borderId="0" xfId="0" applyFont="1" applyFill="1"/>
    <xf numFmtId="171" fontId="13" fillId="3" borderId="0" xfId="1" applyNumberFormat="1" applyFont="1" applyFill="1" applyBorder="1" applyAlignment="1">
      <alignment vertical="center"/>
    </xf>
    <xf numFmtId="171" fontId="18" fillId="3" borderId="0" xfId="1" applyNumberFormat="1" applyFont="1" applyFill="1"/>
    <xf numFmtId="171" fontId="17" fillId="3" borderId="0" xfId="1" applyNumberFormat="1" applyFont="1" applyFill="1" applyBorder="1"/>
    <xf numFmtId="171" fontId="16" fillId="3" borderId="0" xfId="1" applyNumberFormat="1" applyFont="1" applyFill="1" applyBorder="1"/>
    <xf numFmtId="179" fontId="19" fillId="3" borderId="0" xfId="0" applyNumberFormat="1" applyFont="1" applyFill="1"/>
    <xf numFmtId="171" fontId="15" fillId="3" borderId="0" xfId="2" applyNumberFormat="1" applyFont="1" applyFill="1" applyBorder="1" applyAlignment="1">
      <alignment horizontal="right" vertical="center"/>
    </xf>
    <xf numFmtId="0" fontId="0" fillId="0" borderId="0" xfId="0"/>
    <xf numFmtId="0" fontId="8" fillId="3" borderId="0" xfId="0" applyFont="1" applyFill="1" applyBorder="1" applyAlignment="1">
      <alignment horizontal="center"/>
    </xf>
    <xf numFmtId="0" fontId="3" fillId="3" borderId="0" xfId="6" applyFill="1"/>
    <xf numFmtId="3" fontId="0" fillId="3" borderId="0" xfId="0" applyNumberFormat="1" applyFill="1" applyBorder="1" applyAlignment="1">
      <alignment horizontal="center"/>
    </xf>
    <xf numFmtId="171" fontId="15" fillId="3" borderId="0" xfId="42" applyNumberFormat="1" applyFont="1" applyFill="1" applyBorder="1" applyAlignment="1">
      <alignment horizontal="right" vertical="center"/>
    </xf>
    <xf numFmtId="0" fontId="15" fillId="3" borderId="0" xfId="0" applyFont="1" applyFill="1" applyBorder="1" applyAlignment="1">
      <alignment horizontal="left"/>
    </xf>
    <xf numFmtId="171" fontId="15" fillId="0" borderId="0" xfId="42" applyNumberFormat="1" applyFont="1" applyFill="1" applyBorder="1" applyAlignment="1">
      <alignment horizontal="right" vertical="center"/>
    </xf>
    <xf numFmtId="0" fontId="3" fillId="0" borderId="0" xfId="6" applyFill="1" applyBorder="1"/>
    <xf numFmtId="0" fontId="14" fillId="0" borderId="0" xfId="0" applyFont="1" applyFill="1" applyBorder="1" applyAlignment="1">
      <alignment horizontal="right"/>
    </xf>
    <xf numFmtId="171" fontId="15" fillId="0" borderId="0" xfId="2" applyNumberFormat="1" applyFont="1" applyFill="1" applyBorder="1" applyAlignment="1">
      <alignment horizontal="right" vertical="center"/>
    </xf>
    <xf numFmtId="0" fontId="3" fillId="0" borderId="0" xfId="6" applyFill="1"/>
    <xf numFmtId="1" fontId="15" fillId="0" borderId="0" xfId="6" applyNumberFormat="1" applyFont="1" applyFill="1" applyBorder="1" applyAlignment="1">
      <alignment horizontal="right" vertical="center"/>
    </xf>
    <xf numFmtId="169" fontId="15" fillId="0" borderId="0" xfId="6" applyNumberFormat="1" applyFont="1" applyFill="1" applyBorder="1" applyAlignment="1">
      <alignment horizontal="right" vertical="center"/>
    </xf>
    <xf numFmtId="0" fontId="15" fillId="0" borderId="0" xfId="6" applyFont="1" applyFill="1" applyBorder="1" applyAlignment="1">
      <alignment horizontal="right" vertical="center"/>
    </xf>
    <xf numFmtId="3" fontId="15" fillId="0" borderId="0" xfId="6" applyNumberFormat="1" applyFont="1" applyFill="1" applyBorder="1" applyAlignment="1">
      <alignment horizontal="right" vertical="center"/>
    </xf>
    <xf numFmtId="0" fontId="15" fillId="0" borderId="0" xfId="0" applyFont="1" applyFill="1" applyBorder="1" applyAlignment="1">
      <alignment horizontal="right" vertical="center"/>
    </xf>
    <xf numFmtId="0" fontId="14" fillId="3" borderId="0" xfId="0" applyFont="1" applyFill="1" applyBorder="1" applyAlignment="1">
      <alignment horizontal="right"/>
    </xf>
    <xf numFmtId="3" fontId="15" fillId="0" borderId="0" xfId="5" applyNumberFormat="1" applyFont="1" applyFill="1" applyBorder="1" applyAlignment="1">
      <alignment horizontal="right" vertical="center"/>
    </xf>
    <xf numFmtId="168" fontId="15" fillId="0" borderId="0" xfId="5" applyNumberFormat="1" applyFont="1" applyFill="1" applyBorder="1" applyAlignment="1">
      <alignment horizontal="right" vertical="center"/>
    </xf>
    <xf numFmtId="169" fontId="15" fillId="0" borderId="0" xfId="5" applyNumberFormat="1" applyFont="1" applyFill="1" applyBorder="1" applyAlignment="1">
      <alignment horizontal="right" vertical="center"/>
    </xf>
    <xf numFmtId="174" fontId="15" fillId="3" borderId="0" xfId="5" applyNumberFormat="1" applyFont="1" applyFill="1" applyBorder="1" applyAlignment="1">
      <alignment horizontal="left" vertical="center"/>
    </xf>
    <xf numFmtId="49" fontId="3" fillId="3" borderId="0" xfId="9" applyNumberFormat="1" applyFont="1" applyFill="1" applyBorder="1" applyAlignment="1">
      <alignment vertical="top" readingOrder="1"/>
    </xf>
    <xf numFmtId="0" fontId="30" fillId="3" borderId="0" xfId="5" applyFont="1" applyFill="1" applyBorder="1"/>
    <xf numFmtId="49" fontId="32" fillId="0" borderId="0" xfId="9" applyNumberFormat="1" applyFont="1" applyBorder="1" applyAlignment="1">
      <alignment vertical="top" readingOrder="1"/>
    </xf>
    <xf numFmtId="0" fontId="32" fillId="3" borderId="0" xfId="0" applyFont="1" applyFill="1"/>
    <xf numFmtId="0" fontId="32" fillId="3" borderId="0" xfId="0" applyFont="1" applyFill="1" applyBorder="1"/>
    <xf numFmtId="0" fontId="31" fillId="3" borderId="0" xfId="0" applyFont="1" applyFill="1" applyBorder="1"/>
    <xf numFmtId="0" fontId="31" fillId="0" borderId="0" xfId="0" applyFont="1" applyBorder="1"/>
    <xf numFmtId="0" fontId="31" fillId="0" borderId="0" xfId="0" applyFont="1"/>
    <xf numFmtId="0" fontId="31" fillId="3" borderId="0" xfId="0" applyFont="1" applyFill="1"/>
    <xf numFmtId="0" fontId="33" fillId="3" borderId="0" xfId="5" applyFont="1" applyFill="1" applyBorder="1" applyAlignment="1">
      <alignment horizontal="left"/>
    </xf>
    <xf numFmtId="174" fontId="12" fillId="3" borderId="0" xfId="5" applyNumberFormat="1" applyFont="1" applyFill="1" applyBorder="1" applyAlignment="1">
      <alignment horizontal="left" vertical="center"/>
    </xf>
    <xf numFmtId="0" fontId="35" fillId="0" borderId="0" xfId="5" applyFont="1" applyFill="1" applyBorder="1"/>
    <xf numFmtId="0" fontId="36" fillId="0" borderId="0" xfId="0" applyFont="1" applyFill="1"/>
    <xf numFmtId="0" fontId="36" fillId="3" borderId="0" xfId="0" applyFont="1" applyFill="1"/>
    <xf numFmtId="0" fontId="37" fillId="3" borderId="0" xfId="4" applyFont="1" applyFill="1" applyBorder="1" applyAlignment="1" applyProtection="1"/>
    <xf numFmtId="0" fontId="38" fillId="3" borderId="2" xfId="0" applyFont="1" applyFill="1" applyBorder="1" applyAlignment="1">
      <alignment horizontal="left"/>
    </xf>
    <xf numFmtId="0" fontId="39" fillId="3" borderId="16" xfId="0" applyFont="1" applyFill="1" applyBorder="1" applyAlignment="1">
      <alignment horizontal="left" indent="1"/>
    </xf>
    <xf numFmtId="0" fontId="39" fillId="3" borderId="3" xfId="0" applyFont="1" applyFill="1" applyBorder="1" applyAlignment="1">
      <alignment horizontal="right"/>
    </xf>
    <xf numFmtId="0" fontId="39" fillId="3" borderId="19" xfId="0" applyFont="1" applyFill="1" applyBorder="1" applyAlignment="1">
      <alignment horizontal="right"/>
    </xf>
    <xf numFmtId="0" fontId="39" fillId="3" borderId="9" xfId="0" applyFont="1" applyFill="1" applyBorder="1" applyAlignment="1">
      <alignment horizontal="right"/>
    </xf>
    <xf numFmtId="0" fontId="39" fillId="3" borderId="6" xfId="0" applyFont="1" applyFill="1" applyBorder="1" applyAlignment="1">
      <alignment horizontal="right"/>
    </xf>
    <xf numFmtId="0" fontId="38" fillId="3" borderId="7" xfId="5" applyFont="1" applyFill="1" applyBorder="1" applyAlignment="1">
      <alignment horizontal="left" indent="2"/>
    </xf>
    <xf numFmtId="174" fontId="38" fillId="3" borderId="0" xfId="5" applyNumberFormat="1" applyFont="1" applyFill="1" applyBorder="1" applyAlignment="1">
      <alignment horizontal="center" vertical="center"/>
    </xf>
    <xf numFmtId="174" fontId="38" fillId="3" borderId="18" xfId="5" applyNumberFormat="1" applyFont="1" applyFill="1" applyBorder="1" applyAlignment="1">
      <alignment horizontal="center" vertical="center"/>
    </xf>
    <xf numFmtId="174" fontId="38" fillId="3" borderId="20" xfId="5" applyNumberFormat="1" applyFont="1" applyFill="1" applyBorder="1" applyAlignment="1">
      <alignment horizontal="center" vertical="center"/>
    </xf>
    <xf numFmtId="174" fontId="38" fillId="3" borderId="21" xfId="5" applyNumberFormat="1" applyFont="1" applyFill="1" applyBorder="1" applyAlignment="1">
      <alignment horizontal="center" vertical="center"/>
    </xf>
    <xf numFmtId="174" fontId="38" fillId="3" borderId="7" xfId="5" applyNumberFormat="1" applyFont="1" applyFill="1" applyBorder="1" applyAlignment="1">
      <alignment horizontal="center"/>
    </xf>
    <xf numFmtId="174" fontId="38" fillId="3" borderId="20" xfId="5" applyNumberFormat="1" applyFont="1" applyFill="1" applyBorder="1" applyAlignment="1">
      <alignment horizontal="center"/>
    </xf>
    <xf numFmtId="174" fontId="38" fillId="3" borderId="21" xfId="5" applyNumberFormat="1" applyFont="1" applyFill="1" applyBorder="1" applyAlignment="1">
      <alignment horizontal="center"/>
    </xf>
    <xf numFmtId="174" fontId="38" fillId="3" borderId="10" xfId="5" applyNumberFormat="1" applyFont="1" applyFill="1" applyBorder="1" applyAlignment="1">
      <alignment horizontal="center" vertical="center"/>
    </xf>
    <xf numFmtId="174" fontId="38" fillId="3" borderId="0" xfId="5" applyNumberFormat="1" applyFont="1" applyFill="1" applyBorder="1" applyAlignment="1">
      <alignment horizontal="center"/>
    </xf>
    <xf numFmtId="174" fontId="38" fillId="3" borderId="10" xfId="5" applyNumberFormat="1" applyFont="1" applyFill="1" applyBorder="1" applyAlignment="1">
      <alignment horizontal="center"/>
    </xf>
    <xf numFmtId="174" fontId="38" fillId="3" borderId="7" xfId="5" applyNumberFormat="1" applyFont="1" applyFill="1" applyBorder="1" applyAlignment="1">
      <alignment horizontal="center" vertical="center"/>
    </xf>
    <xf numFmtId="0" fontId="35" fillId="3" borderId="7" xfId="5" applyFont="1" applyFill="1" applyBorder="1" applyAlignment="1">
      <alignment horizontal="left" indent="1"/>
    </xf>
    <xf numFmtId="174" fontId="35" fillId="3" borderId="0" xfId="5" applyNumberFormat="1" applyFont="1" applyFill="1" applyBorder="1" applyAlignment="1">
      <alignment horizontal="center" vertical="center"/>
    </xf>
    <xf numFmtId="174" fontId="35" fillId="3" borderId="10" xfId="5" applyNumberFormat="1" applyFont="1" applyFill="1" applyBorder="1" applyAlignment="1">
      <alignment horizontal="center" vertical="center"/>
    </xf>
    <xf numFmtId="174" fontId="35" fillId="3" borderId="7" xfId="5" applyNumberFormat="1" applyFont="1" applyFill="1" applyBorder="1" applyAlignment="1">
      <alignment horizontal="center" vertical="center"/>
    </xf>
    <xf numFmtId="174" fontId="38" fillId="0" borderId="0" xfId="5" applyNumberFormat="1" applyFont="1" applyFill="1" applyBorder="1" applyAlignment="1">
      <alignment horizontal="center" vertical="center"/>
    </xf>
    <xf numFmtId="0" fontId="35" fillId="3" borderId="17" xfId="5" applyFont="1" applyFill="1" applyBorder="1" applyAlignment="1">
      <alignment horizontal="left" indent="1"/>
    </xf>
    <xf numFmtId="174" fontId="39" fillId="3" borderId="4" xfId="0" applyNumberFormat="1" applyFont="1" applyFill="1" applyBorder="1"/>
    <xf numFmtId="174" fontId="35" fillId="3" borderId="2" xfId="5" applyNumberFormat="1" applyFont="1" applyFill="1" applyBorder="1" applyAlignment="1">
      <alignment horizontal="center" vertical="center"/>
    </xf>
    <xf numFmtId="174" fontId="39" fillId="3" borderId="15" xfId="0" applyNumberFormat="1" applyFont="1" applyFill="1" applyBorder="1"/>
    <xf numFmtId="174" fontId="35" fillId="3" borderId="8" xfId="5" applyNumberFormat="1" applyFont="1" applyFill="1" applyBorder="1" applyAlignment="1">
      <alignment horizontal="center" vertical="center"/>
    </xf>
    <xf numFmtId="174" fontId="35" fillId="3" borderId="11" xfId="5" applyNumberFormat="1" applyFont="1" applyFill="1" applyBorder="1" applyAlignment="1">
      <alignment horizontal="center" vertical="center"/>
    </xf>
    <xf numFmtId="0" fontId="35" fillId="3" borderId="0" xfId="5" applyFont="1" applyFill="1" applyBorder="1" applyAlignment="1">
      <alignment horizontal="left" indent="2"/>
    </xf>
    <xf numFmtId="164" fontId="39" fillId="3" borderId="0" xfId="0" applyNumberFormat="1" applyFont="1" applyFill="1" applyBorder="1"/>
    <xf numFmtId="174" fontId="38" fillId="0" borderId="18" xfId="5" applyNumberFormat="1" applyFont="1" applyFill="1" applyBorder="1" applyAlignment="1">
      <alignment horizontal="center" vertical="center"/>
    </xf>
    <xf numFmtId="174" fontId="38" fillId="3" borderId="22" xfId="5" applyNumberFormat="1" applyFont="1" applyFill="1" applyBorder="1" applyAlignment="1">
      <alignment horizontal="center"/>
    </xf>
    <xf numFmtId="0" fontId="35" fillId="3" borderId="0" xfId="5" applyFont="1" applyFill="1" applyBorder="1"/>
    <xf numFmtId="164" fontId="36" fillId="3" borderId="0" xfId="0" applyNumberFormat="1" applyFont="1" applyFill="1"/>
    <xf numFmtId="164" fontId="36" fillId="0" borderId="0" xfId="0" applyNumberFormat="1" applyFont="1" applyFill="1"/>
    <xf numFmtId="164" fontId="36" fillId="0" borderId="0" xfId="10" applyNumberFormat="1" applyFont="1" applyFill="1"/>
    <xf numFmtId="176" fontId="36" fillId="0" borderId="0" xfId="1" applyNumberFormat="1" applyFont="1" applyFill="1"/>
    <xf numFmtId="164" fontId="36" fillId="14" borderId="0" xfId="0" applyNumberFormat="1" applyFont="1" applyFill="1"/>
    <xf numFmtId="0" fontId="36" fillId="14" borderId="0" xfId="0" applyFont="1" applyFill="1"/>
    <xf numFmtId="0" fontId="35" fillId="0" borderId="16" xfId="0" applyFont="1" applyFill="1" applyBorder="1" applyAlignment="1">
      <alignment horizontal="left" vertical="center" wrapText="1"/>
    </xf>
    <xf numFmtId="0" fontId="39" fillId="0" borderId="3" xfId="0" applyFont="1" applyFill="1" applyBorder="1" applyAlignment="1">
      <alignment horizontal="right" vertical="center" wrapText="1"/>
    </xf>
    <xf numFmtId="0" fontId="39" fillId="3" borderId="3" xfId="0" applyFont="1" applyFill="1" applyBorder="1" applyAlignment="1">
      <alignment horizontal="right" vertical="center" wrapText="1"/>
    </xf>
    <xf numFmtId="0" fontId="39" fillId="0" borderId="3" xfId="0" applyFont="1" applyFill="1" applyBorder="1" applyAlignment="1">
      <alignment horizontal="right" vertical="center"/>
    </xf>
    <xf numFmtId="0" fontId="39" fillId="0" borderId="9" xfId="0" applyFont="1" applyFill="1" applyBorder="1" applyAlignment="1">
      <alignment horizontal="right" vertical="center"/>
    </xf>
    <xf numFmtId="0" fontId="39" fillId="0" borderId="6" xfId="0" applyFont="1" applyFill="1" applyBorder="1" applyAlignment="1">
      <alignment horizontal="center" vertical="center"/>
    </xf>
    <xf numFmtId="0" fontId="39" fillId="0" borderId="0" xfId="0" applyFont="1" applyFill="1" applyBorder="1" applyAlignment="1">
      <alignment horizontal="center" vertical="center"/>
    </xf>
    <xf numFmtId="0" fontId="35" fillId="3" borderId="7" xfId="5" applyFont="1" applyFill="1" applyBorder="1"/>
    <xf numFmtId="164" fontId="35" fillId="3" borderId="0" xfId="3" applyNumberFormat="1" applyFont="1" applyFill="1" applyBorder="1" applyAlignment="1">
      <alignment horizontal="center" vertical="top" wrapText="1"/>
    </xf>
    <xf numFmtId="164" fontId="35" fillId="3" borderId="21" xfId="3" applyNumberFormat="1" applyFont="1" applyFill="1" applyBorder="1" applyAlignment="1">
      <alignment horizontal="center" vertical="top" wrapText="1"/>
    </xf>
    <xf numFmtId="164" fontId="35" fillId="0" borderId="22" xfId="3" applyNumberFormat="1" applyFont="1" applyFill="1" applyBorder="1" applyAlignment="1">
      <alignment horizontal="center" vertical="top" wrapText="1"/>
    </xf>
    <xf numFmtId="164" fontId="35" fillId="3" borderId="10" xfId="3" applyNumberFormat="1" applyFont="1" applyFill="1" applyBorder="1" applyAlignment="1">
      <alignment horizontal="center" vertical="top" wrapText="1"/>
    </xf>
    <xf numFmtId="164" fontId="35" fillId="0" borderId="7" xfId="3" applyNumberFormat="1" applyFont="1" applyFill="1" applyBorder="1" applyAlignment="1">
      <alignment horizontal="center" vertical="top" wrapText="1"/>
    </xf>
    <xf numFmtId="164" fontId="35" fillId="3" borderId="7" xfId="3" applyNumberFormat="1" applyFont="1" applyFill="1" applyBorder="1" applyAlignment="1">
      <alignment horizontal="center" vertical="top" wrapText="1"/>
    </xf>
    <xf numFmtId="168" fontId="35" fillId="3" borderId="0" xfId="11" applyNumberFormat="1" applyFont="1" applyFill="1" applyBorder="1" applyAlignment="1">
      <alignment horizontal="right"/>
    </xf>
    <xf numFmtId="168" fontId="35" fillId="3" borderId="10" xfId="11" applyNumberFormat="1" applyFont="1" applyFill="1" applyBorder="1" applyAlignment="1">
      <alignment horizontal="right"/>
    </xf>
    <xf numFmtId="168" fontId="35" fillId="3" borderId="7" xfId="11" applyNumberFormat="1" applyFont="1" applyFill="1" applyBorder="1" applyAlignment="1">
      <alignment horizontal="right"/>
    </xf>
    <xf numFmtId="0" fontId="38" fillId="3" borderId="7" xfId="5" applyFont="1" applyFill="1" applyBorder="1"/>
    <xf numFmtId="164" fontId="38" fillId="3" borderId="0" xfId="5" applyNumberFormat="1" applyFont="1" applyFill="1" applyBorder="1" applyAlignment="1">
      <alignment horizontal="center"/>
    </xf>
    <xf numFmtId="164" fontId="38" fillId="3" borderId="10" xfId="5" applyNumberFormat="1" applyFont="1" applyFill="1" applyBorder="1" applyAlignment="1">
      <alignment horizontal="center"/>
    </xf>
    <xf numFmtId="164" fontId="38" fillId="3" borderId="7" xfId="5" applyNumberFormat="1" applyFont="1" applyFill="1" applyBorder="1" applyAlignment="1">
      <alignment horizontal="center"/>
    </xf>
    <xf numFmtId="164" fontId="38" fillId="0" borderId="0" xfId="5" applyNumberFormat="1" applyFont="1" applyFill="1" applyBorder="1" applyAlignment="1">
      <alignment horizontal="center"/>
    </xf>
    <xf numFmtId="164" fontId="38" fillId="0" borderId="10" xfId="5" applyNumberFormat="1" applyFont="1" applyFill="1" applyBorder="1" applyAlignment="1">
      <alignment horizontal="center"/>
    </xf>
    <xf numFmtId="164" fontId="38" fillId="0" borderId="7" xfId="5" applyNumberFormat="1" applyFont="1" applyFill="1" applyBorder="1" applyAlignment="1">
      <alignment horizontal="center"/>
    </xf>
    <xf numFmtId="0" fontId="38" fillId="3" borderId="48" xfId="5" applyFont="1" applyFill="1" applyBorder="1"/>
    <xf numFmtId="9" fontId="38" fillId="3" borderId="47" xfId="10" applyFont="1" applyFill="1" applyBorder="1" applyAlignment="1">
      <alignment horizontal="right" vertical="center"/>
    </xf>
    <xf numFmtId="9" fontId="38" fillId="3" borderId="46" xfId="10" applyFont="1" applyFill="1" applyBorder="1" applyAlignment="1">
      <alignment horizontal="right" vertical="center"/>
    </xf>
    <xf numFmtId="9" fontId="38" fillId="3" borderId="48" xfId="10" applyFont="1" applyFill="1" applyBorder="1" applyAlignment="1">
      <alignment horizontal="right" vertical="center"/>
    </xf>
    <xf numFmtId="9" fontId="38" fillId="3" borderId="0" xfId="10" applyFont="1" applyFill="1" applyBorder="1" applyAlignment="1">
      <alignment horizontal="right" vertical="center"/>
    </xf>
    <xf numFmtId="0" fontId="40" fillId="3" borderId="0" xfId="5" applyFont="1" applyFill="1" applyBorder="1"/>
    <xf numFmtId="0" fontId="38" fillId="3" borderId="0" xfId="5" applyFont="1" applyFill="1" applyBorder="1" applyAlignment="1">
      <alignment wrapText="1"/>
    </xf>
    <xf numFmtId="164" fontId="38" fillId="3" borderId="0" xfId="5" applyNumberFormat="1" applyFont="1" applyFill="1" applyBorder="1" applyAlignment="1">
      <alignment wrapText="1"/>
    </xf>
    <xf numFmtId="0" fontId="38" fillId="0" borderId="0" xfId="5" applyFont="1" applyFill="1" applyBorder="1" applyAlignment="1">
      <alignment horizontal="left" indent="1"/>
    </xf>
    <xf numFmtId="0" fontId="38" fillId="0" borderId="0" xfId="5" applyFont="1" applyFill="1" applyBorder="1" applyAlignment="1">
      <alignment horizontal="left"/>
    </xf>
    <xf numFmtId="0" fontId="36" fillId="3" borderId="0" xfId="0" applyFont="1" applyFill="1" applyAlignment="1"/>
    <xf numFmtId="0" fontId="38" fillId="3" borderId="0" xfId="5" applyFont="1" applyFill="1" applyBorder="1" applyAlignment="1">
      <alignment horizontal="left"/>
    </xf>
    <xf numFmtId="0" fontId="36" fillId="0" borderId="0" xfId="0" applyFont="1"/>
    <xf numFmtId="171" fontId="31" fillId="0" borderId="0" xfId="1" applyNumberFormat="1" applyFont="1"/>
    <xf numFmtId="0" fontId="3" fillId="3" borderId="0" xfId="5" applyFont="1" applyFill="1" applyBorder="1"/>
    <xf numFmtId="171" fontId="38" fillId="3" borderId="0" xfId="1" applyNumberFormat="1" applyFont="1" applyFill="1" applyBorder="1"/>
    <xf numFmtId="175" fontId="38" fillId="3" borderId="0" xfId="1" applyNumberFormat="1" applyFont="1" applyFill="1" applyBorder="1"/>
    <xf numFmtId="0" fontId="38" fillId="3" borderId="0" xfId="5" applyFont="1" applyFill="1"/>
    <xf numFmtId="165" fontId="38" fillId="3" borderId="0" xfId="1" applyNumberFormat="1" applyFont="1" applyFill="1" applyBorder="1"/>
    <xf numFmtId="165" fontId="38" fillId="0" borderId="0" xfId="1" applyNumberFormat="1" applyFont="1" applyFill="1" applyBorder="1"/>
    <xf numFmtId="175" fontId="38" fillId="0" borderId="0" xfId="1" applyNumberFormat="1" applyFont="1" applyFill="1" applyBorder="1"/>
    <xf numFmtId="3" fontId="38" fillId="0" borderId="0" xfId="5" applyNumberFormat="1" applyFont="1" applyFill="1" applyBorder="1" applyAlignment="1">
      <alignment horizontal="right" vertical="center"/>
    </xf>
    <xf numFmtId="9" fontId="38" fillId="0" borderId="0" xfId="10" applyFont="1" applyFill="1" applyBorder="1" applyAlignment="1">
      <alignment horizontal="right" vertical="center"/>
    </xf>
    <xf numFmtId="0" fontId="36" fillId="3" borderId="0" xfId="0" applyFont="1" applyFill="1" applyBorder="1"/>
    <xf numFmtId="0" fontId="39" fillId="0" borderId="3" xfId="0" applyFont="1" applyFill="1" applyBorder="1" applyAlignment="1">
      <alignment horizontal="right"/>
    </xf>
    <xf numFmtId="0" fontId="39" fillId="0" borderId="14" xfId="0" applyFont="1" applyFill="1" applyBorder="1" applyAlignment="1">
      <alignment horizontal="right"/>
    </xf>
    <xf numFmtId="0" fontId="38" fillId="0" borderId="0" xfId="5" applyFont="1"/>
    <xf numFmtId="0" fontId="38" fillId="0" borderId="7" xfId="5" applyFont="1" applyFill="1" applyBorder="1"/>
    <xf numFmtId="3" fontId="38" fillId="3" borderId="0" xfId="5" applyNumberFormat="1" applyFont="1" applyFill="1" applyBorder="1" applyAlignment="1">
      <alignment horizontal="right" vertical="center"/>
    </xf>
    <xf numFmtId="3" fontId="38" fillId="3" borderId="38" xfId="5" applyNumberFormat="1" applyFont="1" applyFill="1" applyBorder="1" applyAlignment="1">
      <alignment horizontal="right" vertical="center"/>
    </xf>
    <xf numFmtId="3" fontId="38" fillId="0" borderId="10" xfId="5" applyNumberFormat="1" applyFont="1" applyFill="1" applyBorder="1" applyAlignment="1">
      <alignment horizontal="right" vertical="center"/>
    </xf>
    <xf numFmtId="3" fontId="38" fillId="0" borderId="0" xfId="5" applyNumberFormat="1" applyFont="1" applyFill="1"/>
    <xf numFmtId="0" fontId="38" fillId="0" borderId="0" xfId="5" applyFont="1" applyFill="1"/>
    <xf numFmtId="3" fontId="38" fillId="0" borderId="39" xfId="5" applyNumberFormat="1" applyFont="1" applyFill="1" applyBorder="1" applyAlignment="1">
      <alignment horizontal="right" vertical="center"/>
    </xf>
    <xf numFmtId="168" fontId="38" fillId="0" borderId="0" xfId="5" applyNumberFormat="1" applyFont="1" applyFill="1" applyBorder="1" applyAlignment="1">
      <alignment horizontal="right" vertical="center"/>
    </xf>
    <xf numFmtId="168" fontId="38" fillId="0" borderId="39" xfId="5" applyNumberFormat="1" applyFont="1" applyFill="1" applyBorder="1" applyAlignment="1">
      <alignment horizontal="right" vertical="center"/>
    </xf>
    <xf numFmtId="168" fontId="38" fillId="0" borderId="10" xfId="5" applyNumberFormat="1" applyFont="1" applyFill="1" applyBorder="1" applyAlignment="1">
      <alignment horizontal="right" vertical="center"/>
    </xf>
    <xf numFmtId="164" fontId="38" fillId="0" borderId="0" xfId="1" applyNumberFormat="1" applyFont="1" applyFill="1" applyBorder="1" applyAlignment="1">
      <alignment horizontal="right" vertical="center"/>
    </xf>
    <xf numFmtId="1" fontId="38" fillId="0" borderId="0" xfId="1" applyNumberFormat="1" applyFont="1" applyFill="1" applyBorder="1" applyAlignment="1">
      <alignment horizontal="right" vertical="center"/>
    </xf>
    <xf numFmtId="0" fontId="35" fillId="0" borderId="13" xfId="5" applyFont="1" applyFill="1" applyBorder="1"/>
    <xf numFmtId="0" fontId="35" fillId="0" borderId="1" xfId="0" applyFont="1" applyFill="1" applyBorder="1" applyAlignment="1">
      <alignment horizontal="right" vertical="center"/>
    </xf>
    <xf numFmtId="0" fontId="35" fillId="0" borderId="40" xfId="0" applyFont="1" applyFill="1" applyBorder="1" applyAlignment="1">
      <alignment horizontal="right" vertical="center"/>
    </xf>
    <xf numFmtId="0" fontId="35" fillId="0" borderId="12" xfId="0" applyFont="1" applyFill="1" applyBorder="1" applyAlignment="1">
      <alignment horizontal="right" vertical="center"/>
    </xf>
    <xf numFmtId="3" fontId="38" fillId="0" borderId="41" xfId="5" applyNumberFormat="1" applyFont="1" applyFill="1" applyBorder="1" applyAlignment="1">
      <alignment horizontal="right" vertical="center"/>
    </xf>
    <xf numFmtId="0" fontId="38" fillId="0" borderId="7" xfId="5" applyFont="1" applyFill="1" applyBorder="1" applyAlignment="1">
      <alignment horizontal="left" indent="2"/>
    </xf>
    <xf numFmtId="169" fontId="38" fillId="0" borderId="0" xfId="5" applyNumberFormat="1" applyFont="1" applyFill="1" applyBorder="1" applyAlignment="1">
      <alignment horizontal="right" vertical="center"/>
    </xf>
    <xf numFmtId="169" fontId="38" fillId="0" borderId="39" xfId="5" applyNumberFormat="1" applyFont="1" applyFill="1" applyBorder="1" applyAlignment="1">
      <alignment horizontal="right" vertical="center"/>
    </xf>
    <xf numFmtId="169" fontId="38" fillId="0" borderId="10" xfId="5" applyNumberFormat="1" applyFont="1" applyFill="1" applyBorder="1" applyAlignment="1">
      <alignment horizontal="right" vertical="center"/>
    </xf>
    <xf numFmtId="0" fontId="38" fillId="0" borderId="7" xfId="5" applyFont="1" applyFill="1" applyBorder="1" applyAlignment="1">
      <alignment horizontal="left"/>
    </xf>
    <xf numFmtId="168" fontId="38" fillId="0" borderId="0" xfId="10" applyNumberFormat="1" applyFont="1" applyFill="1" applyBorder="1" applyAlignment="1">
      <alignment horizontal="right" vertical="center"/>
    </xf>
    <xf numFmtId="9" fontId="38" fillId="0" borderId="39" xfId="10" applyFont="1" applyFill="1" applyBorder="1" applyAlignment="1">
      <alignment horizontal="right" vertical="center"/>
    </xf>
    <xf numFmtId="9" fontId="38" fillId="0" borderId="10" xfId="10" applyFont="1" applyFill="1" applyBorder="1" applyAlignment="1">
      <alignment horizontal="right" vertical="center"/>
    </xf>
    <xf numFmtId="0" fontId="38" fillId="0" borderId="7" xfId="5" applyFont="1" applyFill="1" applyBorder="1" applyAlignment="1">
      <alignment wrapText="1"/>
    </xf>
    <xf numFmtId="0" fontId="38" fillId="0" borderId="0" xfId="5" applyFont="1" applyFill="1" applyBorder="1" applyAlignment="1">
      <alignment horizontal="right" vertical="center"/>
    </xf>
    <xf numFmtId="0" fontId="38" fillId="0" borderId="39" xfId="5" applyFont="1" applyFill="1" applyBorder="1" applyAlignment="1">
      <alignment horizontal="right" vertical="center"/>
    </xf>
    <xf numFmtId="0" fontId="38" fillId="0" borderId="10" xfId="5" applyFont="1" applyFill="1" applyBorder="1" applyAlignment="1">
      <alignment horizontal="right" vertical="center"/>
    </xf>
    <xf numFmtId="3" fontId="38" fillId="0" borderId="21" xfId="5" applyNumberFormat="1" applyFont="1" applyFill="1" applyBorder="1" applyAlignment="1">
      <alignment horizontal="right" vertical="center"/>
    </xf>
    <xf numFmtId="0" fontId="38" fillId="0" borderId="8" xfId="5" applyFont="1" applyFill="1" applyBorder="1"/>
    <xf numFmtId="169" fontId="38" fillId="0" borderId="2" xfId="5" applyNumberFormat="1" applyFont="1" applyFill="1" applyBorder="1" applyAlignment="1">
      <alignment horizontal="right" vertical="center"/>
    </xf>
    <xf numFmtId="169" fontId="38" fillId="0" borderId="11" xfId="5" applyNumberFormat="1" applyFont="1" applyFill="1" applyBorder="1" applyAlignment="1">
      <alignment horizontal="right" vertical="center"/>
    </xf>
    <xf numFmtId="0" fontId="38" fillId="3" borderId="0" xfId="5" applyFont="1" applyFill="1" applyBorder="1"/>
    <xf numFmtId="3" fontId="38" fillId="3" borderId="0" xfId="5" applyNumberFormat="1" applyFont="1" applyFill="1" applyBorder="1"/>
    <xf numFmtId="3" fontId="38" fillId="3" borderId="39" xfId="5" applyNumberFormat="1" applyFont="1" applyFill="1" applyBorder="1"/>
    <xf numFmtId="168" fontId="36" fillId="3" borderId="0" xfId="10" applyNumberFormat="1" applyFont="1" applyFill="1" applyBorder="1" applyAlignment="1">
      <alignment horizontal="center"/>
    </xf>
    <xf numFmtId="168" fontId="36" fillId="3" borderId="39" xfId="10" applyNumberFormat="1" applyFont="1" applyFill="1" applyBorder="1" applyAlignment="1">
      <alignment horizontal="center"/>
    </xf>
    <xf numFmtId="0" fontId="39" fillId="0" borderId="45" xfId="0" applyFont="1" applyFill="1" applyBorder="1" applyAlignment="1">
      <alignment horizontal="right"/>
    </xf>
    <xf numFmtId="3" fontId="38" fillId="3" borderId="10" xfId="5" applyNumberFormat="1" applyFont="1" applyFill="1" applyBorder="1" applyAlignment="1">
      <alignment horizontal="right" vertical="center"/>
    </xf>
    <xf numFmtId="3" fontId="38" fillId="0" borderId="2" xfId="5" applyNumberFormat="1" applyFont="1" applyFill="1" applyBorder="1" applyAlignment="1">
      <alignment horizontal="right" vertical="center"/>
    </xf>
    <xf numFmtId="3" fontId="38" fillId="0" borderId="44" xfId="5" applyNumberFormat="1" applyFont="1" applyFill="1" applyBorder="1" applyAlignment="1">
      <alignment horizontal="right" vertical="center"/>
    </xf>
    <xf numFmtId="3" fontId="38" fillId="0" borderId="11" xfId="5" applyNumberFormat="1" applyFont="1" applyFill="1" applyBorder="1" applyAlignment="1">
      <alignment horizontal="right" vertical="center"/>
    </xf>
    <xf numFmtId="3" fontId="38" fillId="3" borderId="0" xfId="5" applyNumberFormat="1" applyFont="1" applyFill="1"/>
    <xf numFmtId="171" fontId="31" fillId="3" borderId="0" xfId="1" applyNumberFormat="1" applyFont="1" applyFill="1" applyBorder="1"/>
    <xf numFmtId="0" fontId="32" fillId="0" borderId="0" xfId="5" applyFont="1"/>
    <xf numFmtId="0" fontId="32" fillId="3" borderId="0" xfId="5" applyFont="1" applyFill="1" applyBorder="1"/>
    <xf numFmtId="3" fontId="32" fillId="3" borderId="0" xfId="5" applyNumberFormat="1" applyFont="1" applyFill="1" applyBorder="1"/>
    <xf numFmtId="0" fontId="32" fillId="3" borderId="0" xfId="5" applyFont="1" applyFill="1" applyBorder="1" applyAlignment="1">
      <alignment horizontal="left"/>
    </xf>
    <xf numFmtId="171" fontId="32" fillId="3" borderId="0" xfId="1" applyNumberFormat="1" applyFont="1" applyFill="1" applyBorder="1"/>
    <xf numFmtId="164" fontId="32" fillId="0" borderId="0" xfId="0" applyNumberFormat="1" applyFont="1" applyFill="1" applyBorder="1" applyAlignment="1">
      <alignment horizontal="right" vertical="center"/>
    </xf>
    <xf numFmtId="164" fontId="31" fillId="3" borderId="0" xfId="0" applyNumberFormat="1" applyFont="1" applyFill="1" applyBorder="1"/>
    <xf numFmtId="171" fontId="32" fillId="0" borderId="0" xfId="1" applyNumberFormat="1" applyFont="1" applyFill="1" applyBorder="1" applyAlignment="1">
      <alignment horizontal="right" vertical="center"/>
    </xf>
    <xf numFmtId="169" fontId="31" fillId="0" borderId="0" xfId="0" applyNumberFormat="1" applyFont="1"/>
    <xf numFmtId="168" fontId="31" fillId="0" borderId="0" xfId="0" applyNumberFormat="1" applyFont="1"/>
    <xf numFmtId="9" fontId="32" fillId="3" borderId="0" xfId="10" applyFont="1" applyFill="1" applyBorder="1"/>
    <xf numFmtId="172" fontId="32" fillId="3" borderId="0" xfId="1" applyNumberFormat="1" applyFont="1" applyFill="1" applyBorder="1"/>
    <xf numFmtId="0" fontId="41" fillId="3" borderId="0" xfId="5" applyFont="1" applyFill="1" applyBorder="1"/>
    <xf numFmtId="3" fontId="32" fillId="0" borderId="0" xfId="0" applyNumberFormat="1" applyFont="1" applyFill="1" applyBorder="1" applyAlignment="1">
      <alignment horizontal="right" vertical="center"/>
    </xf>
    <xf numFmtId="0" fontId="42" fillId="0" borderId="0" xfId="5" applyFont="1"/>
    <xf numFmtId="3" fontId="42" fillId="3" borderId="0" xfId="5" applyNumberFormat="1" applyFont="1" applyFill="1" applyBorder="1"/>
    <xf numFmtId="0" fontId="42" fillId="3" borderId="0" xfId="5" applyFont="1" applyFill="1" applyBorder="1"/>
    <xf numFmtId="9" fontId="32" fillId="0" borderId="0" xfId="10" applyFont="1" applyBorder="1"/>
    <xf numFmtId="0" fontId="32" fillId="0" borderId="0" xfId="5" applyFont="1" applyBorder="1"/>
    <xf numFmtId="3" fontId="43" fillId="3" borderId="0" xfId="5" applyNumberFormat="1" applyFont="1" applyFill="1" applyBorder="1"/>
    <xf numFmtId="0" fontId="43" fillId="3" borderId="0" xfId="5" applyFont="1" applyFill="1" applyBorder="1"/>
    <xf numFmtId="0" fontId="43" fillId="0" borderId="0" xfId="5" applyFont="1"/>
    <xf numFmtId="3" fontId="30" fillId="3" borderId="0" xfId="5" applyNumberFormat="1" applyFont="1" applyFill="1" applyBorder="1"/>
    <xf numFmtId="3" fontId="43" fillId="0" borderId="0" xfId="5" applyNumberFormat="1" applyFont="1"/>
    <xf numFmtId="0" fontId="43" fillId="0" borderId="0" xfId="5" applyFont="1" applyAlignment="1"/>
    <xf numFmtId="0" fontId="32" fillId="3" borderId="0" xfId="5" applyFont="1" applyFill="1"/>
    <xf numFmtId="0" fontId="36" fillId="0" borderId="0" xfId="0" applyFont="1" applyFill="1" applyBorder="1"/>
    <xf numFmtId="0" fontId="35" fillId="0" borderId="0" xfId="0" applyFont="1" applyFill="1"/>
    <xf numFmtId="0" fontId="38" fillId="0" borderId="0" xfId="9" applyFont="1" applyBorder="1"/>
    <xf numFmtId="0" fontId="44" fillId="0" borderId="0" xfId="0" applyFont="1" applyFill="1" applyAlignment="1">
      <alignment wrapText="1"/>
    </xf>
    <xf numFmtId="49" fontId="38" fillId="0" borderId="0" xfId="9" applyNumberFormat="1" applyFont="1" applyBorder="1" applyAlignment="1">
      <alignment vertical="top" readingOrder="1"/>
    </xf>
    <xf numFmtId="0" fontId="38" fillId="3" borderId="0" xfId="0" applyFont="1" applyFill="1"/>
    <xf numFmtId="0" fontId="38" fillId="3" borderId="0" xfId="0" applyFont="1" applyFill="1" applyBorder="1"/>
    <xf numFmtId="0" fontId="35" fillId="3" borderId="0" xfId="0" applyFont="1" applyFill="1" applyBorder="1" applyAlignment="1">
      <alignment horizontal="center"/>
    </xf>
    <xf numFmtId="0" fontId="35" fillId="2" borderId="5" xfId="0" applyFont="1" applyFill="1" applyBorder="1" applyAlignment="1">
      <alignment horizontal="center" vertical="center"/>
    </xf>
    <xf numFmtId="0" fontId="35" fillId="3" borderId="0" xfId="0" applyFont="1" applyFill="1" applyBorder="1" applyAlignment="1">
      <alignment horizontal="center" vertical="center"/>
    </xf>
    <xf numFmtId="0" fontId="45" fillId="0" borderId="0" xfId="4" applyFont="1" applyFill="1" applyBorder="1" applyAlignment="1" applyProtection="1"/>
    <xf numFmtId="0" fontId="38" fillId="6" borderId="0" xfId="0" applyFont="1" applyFill="1" applyBorder="1" applyAlignment="1">
      <alignment horizontal="left" vertical="center"/>
    </xf>
    <xf numFmtId="0" fontId="38" fillId="3" borderId="0" xfId="0" applyFont="1" applyFill="1" applyBorder="1" applyAlignment="1">
      <alignment horizontal="left" vertical="center"/>
    </xf>
    <xf numFmtId="43" fontId="38" fillId="6" borderId="0" xfId="2" applyNumberFormat="1" applyFont="1" applyFill="1" applyBorder="1" applyAlignment="1">
      <alignment horizontal="right" vertical="center"/>
    </xf>
    <xf numFmtId="168" fontId="38" fillId="7" borderId="0" xfId="11" applyNumberFormat="1" applyFont="1" applyFill="1" applyBorder="1" applyAlignment="1">
      <alignment horizontal="right" vertical="center"/>
    </xf>
    <xf numFmtId="173" fontId="38" fillId="3" borderId="0" xfId="11" applyNumberFormat="1" applyFont="1" applyFill="1" applyBorder="1" applyAlignment="1">
      <alignment horizontal="right" vertical="center"/>
    </xf>
    <xf numFmtId="43" fontId="38" fillId="7" borderId="0" xfId="2" applyNumberFormat="1" applyFont="1" applyFill="1" applyBorder="1" applyAlignment="1">
      <alignment horizontal="right" vertical="center"/>
    </xf>
    <xf numFmtId="178" fontId="38" fillId="7" borderId="0" xfId="2" applyNumberFormat="1" applyFont="1" applyFill="1" applyBorder="1" applyAlignment="1">
      <alignment horizontal="right" vertical="center"/>
    </xf>
    <xf numFmtId="164" fontId="38" fillId="6" borderId="0" xfId="2" applyNumberFormat="1" applyFont="1" applyFill="1" applyBorder="1" applyAlignment="1">
      <alignment horizontal="right" vertical="center"/>
    </xf>
    <xf numFmtId="43" fontId="38" fillId="6" borderId="2" xfId="2" applyNumberFormat="1" applyFont="1" applyFill="1" applyBorder="1" applyAlignment="1">
      <alignment horizontal="right" vertical="center"/>
    </xf>
    <xf numFmtId="168" fontId="38" fillId="7" borderId="2" xfId="11" applyNumberFormat="1" applyFont="1" applyFill="1" applyBorder="1" applyAlignment="1">
      <alignment horizontal="right" vertical="center"/>
    </xf>
    <xf numFmtId="43" fontId="38" fillId="7" borderId="2" xfId="2" applyNumberFormat="1" applyFont="1" applyFill="1" applyBorder="1" applyAlignment="1">
      <alignment horizontal="right" vertical="center"/>
    </xf>
    <xf numFmtId="0" fontId="36" fillId="0" borderId="0" xfId="0" applyFont="1" applyBorder="1"/>
    <xf numFmtId="171" fontId="36" fillId="0" borderId="0" xfId="1" applyNumberFormat="1" applyFont="1"/>
    <xf numFmtId="171" fontId="36" fillId="0" borderId="0" xfId="1" applyNumberFormat="1" applyFont="1" applyFill="1"/>
    <xf numFmtId="171" fontId="36" fillId="0" borderId="53" xfId="1" applyNumberFormat="1" applyFont="1" applyFill="1" applyBorder="1"/>
    <xf numFmtId="171" fontId="36" fillId="0" borderId="25" xfId="1" applyNumberFormat="1" applyFont="1" applyFill="1" applyBorder="1"/>
    <xf numFmtId="171" fontId="36" fillId="0" borderId="26" xfId="1" applyNumberFormat="1" applyFont="1" applyFill="1" applyBorder="1" applyAlignment="1">
      <alignment horizontal="right"/>
    </xf>
    <xf numFmtId="171" fontId="36" fillId="0" borderId="27" xfId="1" applyNumberFormat="1" applyFont="1" applyFill="1" applyBorder="1" applyAlignment="1">
      <alignment horizontal="right"/>
    </xf>
    <xf numFmtId="171" fontId="35" fillId="5" borderId="0" xfId="1" applyNumberFormat="1" applyFont="1" applyFill="1" applyBorder="1" applyAlignment="1">
      <alignment vertical="center"/>
    </xf>
    <xf numFmtId="171" fontId="36" fillId="5" borderId="0" xfId="1" applyNumberFormat="1" applyFont="1" applyFill="1"/>
    <xf numFmtId="171" fontId="36" fillId="5" borderId="7" xfId="1" applyNumberFormat="1" applyFont="1" applyFill="1" applyBorder="1"/>
    <xf numFmtId="171" fontId="36" fillId="5" borderId="10" xfId="1" applyNumberFormat="1" applyFont="1" applyFill="1" applyBorder="1"/>
    <xf numFmtId="171" fontId="36" fillId="5" borderId="66" xfId="1" applyNumberFormat="1" applyFont="1" applyFill="1" applyBorder="1"/>
    <xf numFmtId="171" fontId="36" fillId="5" borderId="67" xfId="1" applyNumberFormat="1" applyFont="1" applyFill="1" applyBorder="1"/>
    <xf numFmtId="171" fontId="36" fillId="5" borderId="68" xfId="1" applyNumberFormat="1" applyFont="1" applyFill="1" applyBorder="1"/>
    <xf numFmtId="171" fontId="35" fillId="0" borderId="0" xfId="1" applyNumberFormat="1" applyFont="1" applyFill="1" applyBorder="1" applyAlignment="1">
      <alignment vertical="center"/>
    </xf>
    <xf numFmtId="171" fontId="39" fillId="0" borderId="0" xfId="1" applyNumberFormat="1" applyFont="1"/>
    <xf numFmtId="171" fontId="39" fillId="0" borderId="7" xfId="1" applyNumberFormat="1" applyFont="1" applyBorder="1"/>
    <xf numFmtId="171" fontId="39" fillId="0" borderId="10" xfId="1" applyNumberFormat="1" applyFont="1" applyBorder="1"/>
    <xf numFmtId="171" fontId="39" fillId="0" borderId="0" xfId="1" applyNumberFormat="1" applyFont="1" applyBorder="1"/>
    <xf numFmtId="171" fontId="38" fillId="0" borderId="0" xfId="1" applyNumberFormat="1" applyFont="1" applyFill="1" applyBorder="1" applyAlignment="1">
      <alignment vertical="center"/>
    </xf>
    <xf numFmtId="171" fontId="36" fillId="0" borderId="7" xfId="1" applyNumberFormat="1" applyFont="1" applyBorder="1"/>
    <xf numFmtId="171" fontId="36" fillId="0" borderId="10" xfId="1" applyNumberFormat="1" applyFont="1" applyBorder="1"/>
    <xf numFmtId="171" fontId="36" fillId="0" borderId="0" xfId="1" applyNumberFormat="1" applyFont="1" applyBorder="1"/>
    <xf numFmtId="171" fontId="36" fillId="5" borderId="0" xfId="1" applyNumberFormat="1" applyFont="1" applyFill="1" applyBorder="1"/>
    <xf numFmtId="171" fontId="39" fillId="0" borderId="0" xfId="1" applyNumberFormat="1" applyFont="1" applyFill="1"/>
    <xf numFmtId="171" fontId="35" fillId="0" borderId="7" xfId="1" applyNumberFormat="1" applyFont="1" applyFill="1" applyBorder="1" applyAlignment="1">
      <alignment horizontal="right" vertical="center"/>
    </xf>
    <xf numFmtId="171" fontId="35" fillId="0" borderId="0" xfId="1" applyNumberFormat="1" applyFont="1" applyFill="1" applyBorder="1" applyAlignment="1">
      <alignment horizontal="right" vertical="center"/>
    </xf>
    <xf numFmtId="171" fontId="38" fillId="0" borderId="2" xfId="1" applyNumberFormat="1" applyFont="1" applyFill="1" applyBorder="1" applyAlignment="1">
      <alignment vertical="center"/>
    </xf>
    <xf numFmtId="171" fontId="36" fillId="0" borderId="2" xfId="1" applyNumberFormat="1" applyFont="1" applyBorder="1"/>
    <xf numFmtId="171" fontId="36" fillId="0" borderId="52" xfId="1" applyNumberFormat="1" applyFont="1" applyBorder="1"/>
    <xf numFmtId="171" fontId="36" fillId="0" borderId="53" xfId="1" applyNumberFormat="1" applyFont="1" applyBorder="1"/>
    <xf numFmtId="171" fontId="36" fillId="0" borderId="8" xfId="1" applyNumberFormat="1" applyFont="1" applyBorder="1"/>
    <xf numFmtId="171" fontId="39" fillId="0" borderId="28" xfId="1" applyNumberFormat="1" applyFont="1" applyFill="1" applyBorder="1"/>
    <xf numFmtId="171" fontId="39" fillId="5" borderId="29" xfId="1" applyNumberFormat="1" applyFont="1" applyFill="1" applyBorder="1"/>
    <xf numFmtId="171" fontId="39" fillId="5" borderId="30" xfId="1" applyNumberFormat="1" applyFont="1" applyFill="1" applyBorder="1"/>
    <xf numFmtId="171" fontId="39" fillId="0" borderId="31" xfId="1" applyNumberFormat="1" applyFont="1" applyFill="1" applyBorder="1"/>
    <xf numFmtId="171" fontId="39" fillId="0" borderId="0" xfId="1" applyNumberFormat="1" applyFont="1" applyFill="1" applyBorder="1"/>
    <xf numFmtId="171" fontId="39" fillId="0" borderId="32" xfId="1" applyNumberFormat="1" applyFont="1" applyFill="1" applyBorder="1"/>
    <xf numFmtId="171" fontId="39" fillId="0" borderId="33" xfId="1" applyNumberFormat="1" applyFont="1" applyFill="1" applyBorder="1"/>
    <xf numFmtId="171" fontId="39" fillId="5" borderId="34" xfId="1" applyNumberFormat="1" applyFont="1" applyFill="1" applyBorder="1"/>
    <xf numFmtId="171" fontId="39" fillId="5" borderId="35" xfId="1" applyNumberFormat="1" applyFont="1" applyFill="1" applyBorder="1"/>
    <xf numFmtId="171" fontId="36" fillId="3" borderId="0" xfId="1" applyNumberFormat="1" applyFont="1" applyFill="1" applyBorder="1"/>
    <xf numFmtId="0" fontId="38" fillId="3" borderId="0" xfId="0" applyFont="1" applyFill="1" applyBorder="1" applyAlignment="1">
      <alignment horizontal="left"/>
    </xf>
    <xf numFmtId="168" fontId="36" fillId="3" borderId="0" xfId="10" applyNumberFormat="1" applyFont="1" applyFill="1" applyBorder="1"/>
    <xf numFmtId="0" fontId="46" fillId="0" borderId="0" xfId="0" applyFont="1" applyBorder="1" applyAlignment="1">
      <alignment horizontal="left" vertical="center" wrapText="1"/>
    </xf>
    <xf numFmtId="0" fontId="35" fillId="0" borderId="56" xfId="0" applyFont="1" applyFill="1" applyBorder="1" applyAlignment="1">
      <alignment horizontal="left" vertical="center" wrapText="1"/>
    </xf>
    <xf numFmtId="0" fontId="39" fillId="0" borderId="57" xfId="0" applyFont="1" applyFill="1" applyBorder="1" applyAlignment="1">
      <alignment horizontal="right"/>
    </xf>
    <xf numFmtId="0" fontId="39" fillId="0" borderId="56" xfId="0" applyFont="1" applyFill="1" applyBorder="1" applyAlignment="1">
      <alignment horizontal="right"/>
    </xf>
    <xf numFmtId="0" fontId="39" fillId="0" borderId="58" xfId="0" applyFont="1" applyFill="1" applyBorder="1" applyAlignment="1">
      <alignment horizontal="right"/>
    </xf>
    <xf numFmtId="3" fontId="38" fillId="0" borderId="54" xfId="5" applyNumberFormat="1" applyFont="1" applyFill="1" applyBorder="1" applyAlignment="1">
      <alignment horizontal="right" vertical="center"/>
    </xf>
    <xf numFmtId="3" fontId="38" fillId="0" borderId="7" xfId="5" applyNumberFormat="1" applyFont="1" applyFill="1" applyBorder="1" applyAlignment="1">
      <alignment horizontal="right" vertical="center"/>
    </xf>
    <xf numFmtId="168" fontId="38" fillId="0" borderId="7" xfId="5" applyNumberFormat="1" applyFont="1" applyFill="1" applyBorder="1" applyAlignment="1">
      <alignment horizontal="right" vertical="center"/>
    </xf>
    <xf numFmtId="169" fontId="38" fillId="0" borderId="7" xfId="5" applyNumberFormat="1" applyFont="1" applyFill="1" applyBorder="1" applyAlignment="1">
      <alignment horizontal="right" vertical="center"/>
    </xf>
    <xf numFmtId="3" fontId="36" fillId="0" borderId="0" xfId="5" applyNumberFormat="1" applyFont="1" applyFill="1" applyBorder="1" applyAlignment="1">
      <alignment horizontal="right" vertical="center"/>
    </xf>
    <xf numFmtId="0" fontId="38" fillId="0" borderId="48" xfId="5" applyFont="1" applyFill="1" applyBorder="1"/>
    <xf numFmtId="168" fontId="38" fillId="0" borderId="47" xfId="5" applyNumberFormat="1" applyFont="1" applyFill="1" applyBorder="1" applyAlignment="1">
      <alignment horizontal="right" vertical="center"/>
    </xf>
    <xf numFmtId="164" fontId="38" fillId="0" borderId="47" xfId="5" applyNumberFormat="1" applyFont="1" applyFill="1" applyBorder="1" applyAlignment="1">
      <alignment horizontal="right" vertical="center"/>
    </xf>
    <xf numFmtId="171" fontId="38" fillId="0" borderId="47" xfId="1" applyNumberFormat="1" applyFont="1" applyFill="1" applyBorder="1" applyAlignment="1">
      <alignment horizontal="right" vertical="center"/>
    </xf>
    <xf numFmtId="168" fontId="38" fillId="0" borderId="48" xfId="5" applyNumberFormat="1" applyFont="1" applyFill="1" applyBorder="1" applyAlignment="1">
      <alignment horizontal="right" vertical="center"/>
    </xf>
    <xf numFmtId="171" fontId="38" fillId="0" borderId="46" xfId="1" applyNumberFormat="1" applyFont="1" applyFill="1" applyBorder="1" applyAlignment="1">
      <alignment horizontal="right" vertical="center"/>
    </xf>
    <xf numFmtId="10" fontId="36" fillId="3" borderId="0" xfId="0" applyNumberFormat="1" applyFont="1" applyFill="1" applyBorder="1"/>
    <xf numFmtId="3" fontId="36" fillId="3" borderId="0" xfId="0" applyNumberFormat="1" applyFont="1" applyFill="1" applyBorder="1"/>
    <xf numFmtId="0" fontId="39" fillId="0" borderId="16" xfId="0" applyFont="1" applyFill="1" applyBorder="1" applyAlignment="1">
      <alignment horizontal="right"/>
    </xf>
    <xf numFmtId="169" fontId="38" fillId="0" borderId="54" xfId="5" applyNumberFormat="1" applyFont="1" applyFill="1" applyBorder="1" applyAlignment="1">
      <alignment horizontal="right" vertical="center"/>
    </xf>
    <xf numFmtId="3" fontId="36" fillId="0" borderId="7" xfId="5" applyNumberFormat="1" applyFont="1" applyFill="1" applyBorder="1" applyAlignment="1">
      <alignment horizontal="right" vertical="center"/>
    </xf>
    <xf numFmtId="0" fontId="38" fillId="0" borderId="17" xfId="5" applyFont="1" applyFill="1" applyBorder="1"/>
    <xf numFmtId="168" fontId="38" fillId="0" borderId="4" xfId="5" applyNumberFormat="1" applyFont="1" applyFill="1" applyBorder="1" applyAlignment="1">
      <alignment horizontal="right" vertical="center"/>
    </xf>
    <xf numFmtId="164" fontId="38" fillId="0" borderId="4" xfId="5" applyNumberFormat="1" applyFont="1" applyFill="1" applyBorder="1" applyAlignment="1">
      <alignment horizontal="right" vertical="center"/>
    </xf>
    <xf numFmtId="171" fontId="38" fillId="0" borderId="4" xfId="1" applyNumberFormat="1" applyFont="1" applyFill="1" applyBorder="1" applyAlignment="1">
      <alignment horizontal="right" vertical="center"/>
    </xf>
    <xf numFmtId="171" fontId="38" fillId="0" borderId="15" xfId="1" applyNumberFormat="1" applyFont="1" applyFill="1" applyBorder="1" applyAlignment="1">
      <alignment horizontal="right" vertical="center"/>
    </xf>
    <xf numFmtId="168" fontId="38" fillId="0" borderId="17" xfId="5" applyNumberFormat="1" applyFont="1" applyFill="1" applyBorder="1" applyAlignment="1">
      <alignment horizontal="right" vertical="center"/>
    </xf>
    <xf numFmtId="0" fontId="38" fillId="3" borderId="24" xfId="5" applyFont="1" applyFill="1" applyBorder="1" applyAlignment="1">
      <alignment horizontal="left"/>
    </xf>
    <xf numFmtId="168" fontId="36" fillId="3" borderId="0" xfId="0" applyNumberFormat="1" applyFont="1" applyFill="1" applyBorder="1"/>
    <xf numFmtId="0" fontId="35" fillId="4" borderId="0" xfId="5" applyFont="1" applyFill="1" applyBorder="1" applyAlignment="1">
      <alignment horizontal="left"/>
    </xf>
    <xf numFmtId="168" fontId="36" fillId="0" borderId="0" xfId="0" applyNumberFormat="1" applyFont="1" applyFill="1" applyBorder="1"/>
    <xf numFmtId="9" fontId="38" fillId="3" borderId="0" xfId="10" applyFont="1" applyFill="1" applyBorder="1"/>
    <xf numFmtId="172" fontId="38" fillId="3" borderId="0" xfId="1" applyNumberFormat="1" applyFont="1" applyFill="1" applyBorder="1"/>
    <xf numFmtId="3" fontId="38" fillId="0" borderId="18" xfId="5" applyNumberFormat="1" applyFont="1" applyFill="1" applyBorder="1" applyAlignment="1">
      <alignment horizontal="right" vertical="center"/>
    </xf>
    <xf numFmtId="3" fontId="38" fillId="0" borderId="23" xfId="5" applyNumberFormat="1" applyFont="1" applyFill="1" applyBorder="1" applyAlignment="1">
      <alignment horizontal="right" vertical="center"/>
    </xf>
    <xf numFmtId="168" fontId="38" fillId="3" borderId="0" xfId="5" applyNumberFormat="1" applyFont="1" applyFill="1" applyBorder="1" applyAlignment="1">
      <alignment horizontal="right" vertical="center"/>
    </xf>
    <xf numFmtId="164" fontId="38" fillId="0" borderId="46" xfId="5" applyNumberFormat="1" applyFont="1" applyFill="1" applyBorder="1" applyAlignment="1">
      <alignment horizontal="right" vertical="center"/>
    </xf>
    <xf numFmtId="168" fontId="38" fillId="0" borderId="46" xfId="5" applyNumberFormat="1" applyFont="1" applyFill="1" applyBorder="1" applyAlignment="1">
      <alignment horizontal="right" vertical="center"/>
    </xf>
    <xf numFmtId="3" fontId="38" fillId="3" borderId="0" xfId="0" applyNumberFormat="1" applyFont="1" applyFill="1" applyBorder="1"/>
    <xf numFmtId="168" fontId="38" fillId="3" borderId="0" xfId="10" applyNumberFormat="1" applyFont="1" applyFill="1"/>
    <xf numFmtId="168" fontId="38" fillId="3" borderId="0" xfId="10" applyNumberFormat="1" applyFont="1" applyFill="1" applyBorder="1"/>
    <xf numFmtId="169" fontId="38" fillId="0" borderId="18" xfId="5" applyNumberFormat="1" applyFont="1" applyFill="1" applyBorder="1" applyAlignment="1">
      <alignment horizontal="right" vertical="center"/>
    </xf>
    <xf numFmtId="169" fontId="38" fillId="0" borderId="23" xfId="5" applyNumberFormat="1" applyFont="1" applyFill="1" applyBorder="1" applyAlignment="1">
      <alignment horizontal="right" vertical="center"/>
    </xf>
    <xf numFmtId="174" fontId="38" fillId="0" borderId="0" xfId="5" applyNumberFormat="1" applyFont="1" applyFill="1" applyBorder="1" applyAlignment="1">
      <alignment horizontal="right" vertical="center"/>
    </xf>
    <xf numFmtId="164" fontId="38" fillId="0" borderId="15" xfId="5" applyNumberFormat="1" applyFont="1" applyFill="1" applyBorder="1" applyAlignment="1">
      <alignment horizontal="right" vertical="center"/>
    </xf>
    <xf numFmtId="168" fontId="38" fillId="0" borderId="15" xfId="5" applyNumberFormat="1" applyFont="1" applyFill="1" applyBorder="1" applyAlignment="1">
      <alignment horizontal="right" vertical="center"/>
    </xf>
    <xf numFmtId="164" fontId="35" fillId="3" borderId="0" xfId="5" applyNumberFormat="1" applyFont="1" applyFill="1" applyBorder="1" applyAlignment="1">
      <alignment horizontal="right" vertical="center"/>
    </xf>
    <xf numFmtId="3" fontId="38" fillId="0" borderId="47" xfId="5" applyNumberFormat="1" applyFont="1" applyFill="1" applyBorder="1" applyAlignment="1">
      <alignment horizontal="right" vertical="center"/>
    </xf>
    <xf numFmtId="4" fontId="38" fillId="0" borderId="0" xfId="5" applyNumberFormat="1" applyFont="1" applyFill="1" applyBorder="1" applyAlignment="1">
      <alignment horizontal="right" vertical="center"/>
    </xf>
    <xf numFmtId="4" fontId="38" fillId="0" borderId="10" xfId="5" applyNumberFormat="1" applyFont="1" applyFill="1" applyBorder="1" applyAlignment="1">
      <alignment horizontal="right" vertical="center"/>
    </xf>
    <xf numFmtId="3" fontId="38" fillId="0" borderId="4" xfId="5" applyNumberFormat="1" applyFont="1" applyFill="1" applyBorder="1" applyAlignment="1">
      <alignment horizontal="right" vertical="center"/>
    </xf>
    <xf numFmtId="3" fontId="38" fillId="0" borderId="15" xfId="5"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9" fontId="38" fillId="0" borderId="0" xfId="10" applyFont="1" applyBorder="1"/>
    <xf numFmtId="0" fontId="38" fillId="0" borderId="0" xfId="5" applyFont="1" applyFill="1" applyBorder="1"/>
    <xf numFmtId="3" fontId="35" fillId="0" borderId="1" xfId="5" applyNumberFormat="1" applyFont="1" applyFill="1" applyBorder="1" applyAlignment="1">
      <alignment horizontal="right" vertical="center"/>
    </xf>
    <xf numFmtId="169" fontId="38" fillId="0" borderId="7" xfId="5" applyNumberFormat="1" applyFont="1" applyFill="1" applyBorder="1" applyAlignment="1">
      <alignment horizontal="left" vertical="center"/>
    </xf>
    <xf numFmtId="169" fontId="47" fillId="0" borderId="0" xfId="5" applyNumberFormat="1" applyFont="1" applyFill="1" applyBorder="1" applyAlignment="1">
      <alignment horizontal="right" vertical="center"/>
    </xf>
    <xf numFmtId="169" fontId="47" fillId="0" borderId="10" xfId="5" applyNumberFormat="1" applyFont="1" applyFill="1" applyBorder="1" applyAlignment="1">
      <alignment horizontal="right" vertical="center"/>
    </xf>
    <xf numFmtId="3" fontId="47" fillId="0" borderId="0" xfId="5" applyNumberFormat="1" applyFont="1" applyFill="1" applyBorder="1" applyAlignment="1">
      <alignment horizontal="right" vertical="center"/>
    </xf>
    <xf numFmtId="3" fontId="47" fillId="0" borderId="10" xfId="5" applyNumberFormat="1" applyFont="1" applyFill="1" applyBorder="1" applyAlignment="1">
      <alignment horizontal="right" vertical="center"/>
    </xf>
    <xf numFmtId="0" fontId="35" fillId="0" borderId="1" xfId="5" applyFont="1" applyFill="1" applyBorder="1" applyAlignment="1">
      <alignment horizontal="right" vertical="center"/>
    </xf>
    <xf numFmtId="0" fontId="38" fillId="0" borderId="7" xfId="5" applyFont="1" applyFill="1" applyBorder="1" applyAlignment="1">
      <alignment horizontal="left" wrapText="1" indent="2"/>
    </xf>
    <xf numFmtId="0" fontId="38" fillId="0" borderId="17" xfId="5" applyFont="1" applyFill="1" applyBorder="1" applyAlignment="1">
      <alignment horizontal="left" indent="2"/>
    </xf>
    <xf numFmtId="169" fontId="38" fillId="0" borderId="4" xfId="5" applyNumberFormat="1" applyFont="1" applyFill="1" applyBorder="1" applyAlignment="1">
      <alignment horizontal="right" vertical="center"/>
    </xf>
    <xf numFmtId="169" fontId="38" fillId="0" borderId="15" xfId="5" applyNumberFormat="1" applyFont="1" applyFill="1" applyBorder="1" applyAlignment="1">
      <alignment horizontal="right" vertical="center"/>
    </xf>
    <xf numFmtId="9" fontId="35" fillId="3" borderId="0" xfId="10" applyFont="1" applyFill="1" applyBorder="1"/>
    <xf numFmtId="3" fontId="35" fillId="3" borderId="0" xfId="5" applyNumberFormat="1" applyFont="1" applyFill="1" applyBorder="1"/>
    <xf numFmtId="9" fontId="38" fillId="0" borderId="0" xfId="10" applyFont="1"/>
    <xf numFmtId="3" fontId="38" fillId="0" borderId="0" xfId="5" applyNumberFormat="1" applyFont="1"/>
    <xf numFmtId="3" fontId="38" fillId="0" borderId="0" xfId="5" applyNumberFormat="1" applyFont="1" applyBorder="1"/>
    <xf numFmtId="168" fontId="47" fillId="0" borderId="0" xfId="10" applyNumberFormat="1" applyFont="1" applyFill="1" applyBorder="1" applyAlignment="1">
      <alignment horizontal="right" vertical="center"/>
    </xf>
    <xf numFmtId="168" fontId="47" fillId="0" borderId="10" xfId="10" applyNumberFormat="1" applyFont="1" applyFill="1" applyBorder="1" applyAlignment="1">
      <alignment horizontal="right" vertical="center"/>
    </xf>
    <xf numFmtId="3" fontId="47" fillId="3" borderId="0" xfId="5" applyNumberFormat="1" applyFont="1" applyFill="1" applyBorder="1" applyAlignment="1">
      <alignment horizontal="right" vertical="center"/>
    </xf>
    <xf numFmtId="3" fontId="47" fillId="3" borderId="10" xfId="5" applyNumberFormat="1" applyFont="1" applyFill="1" applyBorder="1" applyAlignment="1">
      <alignment horizontal="right" vertical="center"/>
    </xf>
    <xf numFmtId="0" fontId="38" fillId="0" borderId="7" xfId="5" applyFont="1" applyFill="1" applyBorder="1" applyAlignment="1">
      <alignment horizontal="left" wrapText="1" indent="1"/>
    </xf>
    <xf numFmtId="164" fontId="38" fillId="3" borderId="0" xfId="5" applyNumberFormat="1" applyFont="1" applyFill="1"/>
    <xf numFmtId="0" fontId="39" fillId="0" borderId="19" xfId="0" applyFont="1" applyFill="1" applyBorder="1" applyAlignment="1">
      <alignment horizontal="right"/>
    </xf>
    <xf numFmtId="168" fontId="38" fillId="0" borderId="0" xfId="3" applyNumberFormat="1" applyFont="1" applyFill="1" applyBorder="1" applyAlignment="1">
      <alignment horizontal="right" vertical="center" wrapText="1"/>
    </xf>
    <xf numFmtId="0" fontId="38" fillId="3" borderId="0" xfId="5" applyFont="1" applyFill="1" applyBorder="1" applyAlignment="1">
      <alignment horizontal="right" vertical="center"/>
    </xf>
    <xf numFmtId="0" fontId="38" fillId="3" borderId="10" xfId="5" applyFont="1" applyFill="1" applyBorder="1" applyAlignment="1">
      <alignment horizontal="right" vertical="center"/>
    </xf>
    <xf numFmtId="170" fontId="38" fillId="0" borderId="0" xfId="5" applyNumberFormat="1" applyFont="1" applyFill="1" applyBorder="1" applyAlignment="1">
      <alignment horizontal="right" vertical="center"/>
    </xf>
    <xf numFmtId="170" fontId="38" fillId="0" borderId="10" xfId="5" applyNumberFormat="1" applyFont="1" applyFill="1" applyBorder="1" applyAlignment="1">
      <alignment horizontal="right" vertical="center"/>
    </xf>
    <xf numFmtId="170" fontId="38" fillId="0" borderId="0" xfId="3" applyNumberFormat="1" applyFont="1" applyFill="1" applyBorder="1" applyAlignment="1">
      <alignment horizontal="right" vertical="center" wrapText="1"/>
    </xf>
    <xf numFmtId="170" fontId="38" fillId="0" borderId="0" xfId="1" applyNumberFormat="1" applyFont="1" applyFill="1" applyBorder="1" applyAlignment="1">
      <alignment horizontal="right" vertical="center" wrapText="1"/>
    </xf>
    <xf numFmtId="170" fontId="38" fillId="0" borderId="10" xfId="3" applyNumberFormat="1" applyFont="1" applyFill="1" applyBorder="1" applyAlignment="1">
      <alignment horizontal="right" vertical="center" wrapText="1"/>
    </xf>
    <xf numFmtId="3" fontId="38" fillId="0" borderId="0" xfId="3" applyNumberFormat="1" applyFont="1" applyFill="1" applyBorder="1" applyAlignment="1">
      <alignment horizontal="right" vertical="center" wrapText="1"/>
    </xf>
    <xf numFmtId="9" fontId="38" fillId="0" borderId="7" xfId="5" applyNumberFormat="1" applyFont="1" applyFill="1" applyBorder="1" applyAlignment="1">
      <alignment wrapText="1"/>
    </xf>
    <xf numFmtId="9" fontId="38" fillId="0" borderId="0" xfId="3" applyNumberFormat="1" applyFont="1" applyFill="1" applyBorder="1" applyAlignment="1">
      <alignment horizontal="right" vertical="center" wrapText="1"/>
    </xf>
    <xf numFmtId="9" fontId="38" fillId="0" borderId="10" xfId="3" applyNumberFormat="1" applyFont="1" applyFill="1" applyBorder="1" applyAlignment="1">
      <alignment horizontal="right" vertical="center" wrapText="1"/>
    </xf>
    <xf numFmtId="170" fontId="38" fillId="0" borderId="21" xfId="3" applyNumberFormat="1" applyFont="1" applyFill="1" applyBorder="1" applyAlignment="1">
      <alignment horizontal="right" vertical="center" wrapText="1"/>
    </xf>
    <xf numFmtId="0" fontId="38" fillId="0" borderId="7" xfId="5" applyFont="1" applyFill="1" applyBorder="1" applyAlignment="1">
      <alignment horizontal="left" indent="1"/>
    </xf>
    <xf numFmtId="0" fontId="38" fillId="0" borderId="8" xfId="5" applyFont="1" applyFill="1" applyBorder="1" applyAlignment="1">
      <alignment horizontal="left" indent="1"/>
    </xf>
    <xf numFmtId="170" fontId="38" fillId="0" borderId="2" xfId="3" applyNumberFormat="1" applyFont="1" applyFill="1" applyBorder="1" applyAlignment="1">
      <alignment horizontal="right" vertical="center" wrapText="1"/>
    </xf>
    <xf numFmtId="170" fontId="38" fillId="0" borderId="11" xfId="3" applyNumberFormat="1" applyFont="1" applyFill="1" applyBorder="1" applyAlignment="1">
      <alignment horizontal="right" vertical="center" wrapText="1"/>
    </xf>
    <xf numFmtId="0" fontId="38" fillId="3" borderId="0" xfId="5" applyFont="1" applyFill="1" applyBorder="1" applyAlignment="1"/>
    <xf numFmtId="164" fontId="38" fillId="0" borderId="0" xfId="3" applyNumberFormat="1" applyFont="1" applyFill="1" applyBorder="1" applyAlignment="1">
      <alignment horizontal="right" vertical="center" wrapText="1"/>
    </xf>
    <xf numFmtId="1" fontId="38" fillId="0" borderId="0" xfId="5" applyNumberFormat="1" applyFont="1" applyFill="1" applyBorder="1" applyAlignment="1">
      <alignment horizontal="right" vertical="center"/>
    </xf>
    <xf numFmtId="1" fontId="38" fillId="0" borderId="10" xfId="5" applyNumberFormat="1" applyFont="1" applyFill="1" applyBorder="1" applyAlignment="1">
      <alignment horizontal="right" vertical="center"/>
    </xf>
    <xf numFmtId="170" fontId="38" fillId="0" borderId="47" xfId="3" applyNumberFormat="1" applyFont="1" applyFill="1" applyBorder="1" applyAlignment="1">
      <alignment horizontal="right" vertical="center" wrapText="1"/>
    </xf>
    <xf numFmtId="170" fontId="38" fillId="0" borderId="46" xfId="3" applyNumberFormat="1" applyFont="1" applyFill="1" applyBorder="1" applyAlignment="1">
      <alignment horizontal="right" vertical="center" wrapText="1"/>
    </xf>
    <xf numFmtId="170" fontId="38" fillId="0" borderId="47" xfId="5" applyNumberFormat="1" applyFont="1" applyFill="1" applyBorder="1" applyAlignment="1">
      <alignment horizontal="right" vertical="center"/>
    </xf>
    <xf numFmtId="3" fontId="38" fillId="0" borderId="46" xfId="5" applyNumberFormat="1" applyFont="1" applyFill="1" applyBorder="1" applyAlignment="1">
      <alignment horizontal="right" vertical="center"/>
    </xf>
    <xf numFmtId="3" fontId="38" fillId="2" borderId="0" xfId="6" applyNumberFormat="1" applyFont="1" applyFill="1"/>
    <xf numFmtId="9" fontId="38" fillId="0" borderId="0" xfId="10" applyFont="1" applyFill="1"/>
    <xf numFmtId="0" fontId="48" fillId="3" borderId="0" xfId="0" applyFont="1" applyFill="1" applyBorder="1" applyAlignment="1">
      <alignment horizontal="left" vertical="top" wrapText="1"/>
    </xf>
    <xf numFmtId="0" fontId="35" fillId="0" borderId="55" xfId="0" applyFont="1" applyFill="1" applyBorder="1" applyAlignment="1">
      <alignment horizontal="left" vertical="center" wrapText="1"/>
    </xf>
    <xf numFmtId="0" fontId="39" fillId="0" borderId="0" xfId="0" applyFont="1" applyFill="1" applyBorder="1" applyAlignment="1">
      <alignment horizontal="right"/>
    </xf>
    <xf numFmtId="0" fontId="39" fillId="0" borderId="62" xfId="0" applyFont="1" applyFill="1" applyBorder="1" applyAlignment="1">
      <alignment horizontal="right"/>
    </xf>
    <xf numFmtId="0" fontId="39" fillId="0" borderId="63" xfId="0" applyFont="1" applyFill="1" applyBorder="1" applyAlignment="1">
      <alignment horizontal="right"/>
    </xf>
    <xf numFmtId="3" fontId="38" fillId="3" borderId="39" xfId="5" applyNumberFormat="1" applyFont="1" applyFill="1" applyBorder="1" applyAlignment="1">
      <alignment horizontal="right" vertical="center"/>
    </xf>
    <xf numFmtId="3" fontId="38" fillId="0" borderId="59" xfId="5" applyNumberFormat="1" applyFont="1" applyFill="1" applyBorder="1" applyAlignment="1">
      <alignment horizontal="right" vertical="center"/>
    </xf>
    <xf numFmtId="168" fontId="38" fillId="3" borderId="39" xfId="5" applyNumberFormat="1" applyFont="1" applyFill="1" applyBorder="1" applyAlignment="1">
      <alignment horizontal="right" vertical="center"/>
    </xf>
    <xf numFmtId="168" fontId="38" fillId="0" borderId="59" xfId="5" applyNumberFormat="1" applyFont="1" applyFill="1" applyBorder="1" applyAlignment="1">
      <alignment horizontal="right" vertical="center"/>
    </xf>
    <xf numFmtId="0" fontId="38" fillId="3" borderId="7" xfId="5" applyFont="1" applyFill="1" applyBorder="1" applyAlignment="1">
      <alignment horizontal="left"/>
    </xf>
    <xf numFmtId="0" fontId="35" fillId="0" borderId="13" xfId="5" applyFont="1" applyFill="1" applyBorder="1" applyAlignment="1">
      <alignment horizontal="left"/>
    </xf>
    <xf numFmtId="0" fontId="35" fillId="0" borderId="0" xfId="0" applyFont="1" applyFill="1" applyBorder="1" applyAlignment="1">
      <alignment horizontal="right" vertical="center"/>
    </xf>
    <xf numFmtId="0" fontId="35" fillId="0" borderId="60" xfId="5" applyFont="1" applyFill="1" applyBorder="1" applyAlignment="1">
      <alignment horizontal="right" vertical="center"/>
    </xf>
    <xf numFmtId="1" fontId="38" fillId="3" borderId="0" xfId="6" applyNumberFormat="1" applyFont="1" applyFill="1" applyBorder="1" applyAlignment="1">
      <alignment horizontal="right" vertical="center"/>
    </xf>
    <xf numFmtId="1" fontId="38" fillId="0" borderId="0" xfId="6" applyNumberFormat="1" applyFont="1" applyFill="1" applyBorder="1" applyAlignment="1">
      <alignment horizontal="right" vertical="center"/>
    </xf>
    <xf numFmtId="1" fontId="38" fillId="0" borderId="39" xfId="6" applyNumberFormat="1" applyFont="1" applyFill="1" applyBorder="1" applyAlignment="1">
      <alignment horizontal="right" vertical="center"/>
    </xf>
    <xf numFmtId="169" fontId="38" fillId="3" borderId="0" xfId="5" applyNumberFormat="1" applyFont="1" applyFill="1" applyBorder="1" applyAlignment="1">
      <alignment horizontal="right" vertical="center"/>
    </xf>
    <xf numFmtId="169" fontId="38" fillId="3" borderId="39" xfId="5" applyNumberFormat="1" applyFont="1" applyFill="1" applyBorder="1" applyAlignment="1">
      <alignment horizontal="right" vertical="center"/>
    </xf>
    <xf numFmtId="169" fontId="38" fillId="0" borderId="59" xfId="5" applyNumberFormat="1" applyFont="1" applyFill="1" applyBorder="1" applyAlignment="1">
      <alignment horizontal="right" vertical="center"/>
    </xf>
    <xf numFmtId="169" fontId="38" fillId="3" borderId="0" xfId="6" applyNumberFormat="1" applyFont="1" applyFill="1" applyBorder="1" applyAlignment="1">
      <alignment horizontal="right" vertical="center"/>
    </xf>
    <xf numFmtId="169" fontId="38" fillId="0" borderId="0" xfId="6" applyNumberFormat="1" applyFont="1" applyFill="1" applyBorder="1" applyAlignment="1">
      <alignment horizontal="right" vertical="center"/>
    </xf>
    <xf numFmtId="169" fontId="38" fillId="0" borderId="59" xfId="6" applyNumberFormat="1" applyFont="1" applyFill="1" applyBorder="1" applyAlignment="1">
      <alignment horizontal="right" vertical="center"/>
    </xf>
    <xf numFmtId="169" fontId="38" fillId="0" borderId="39" xfId="6" applyNumberFormat="1" applyFont="1" applyFill="1" applyBorder="1" applyAlignment="1">
      <alignment horizontal="right" vertical="center"/>
    </xf>
    <xf numFmtId="0" fontId="38" fillId="3" borderId="0" xfId="6" applyFont="1" applyFill="1" applyBorder="1" applyAlignment="1">
      <alignment horizontal="right" vertical="center"/>
    </xf>
    <xf numFmtId="0" fontId="38" fillId="0" borderId="0" xfId="6" applyFont="1" applyFill="1" applyBorder="1" applyAlignment="1">
      <alignment horizontal="right" vertical="center"/>
    </xf>
    <xf numFmtId="0" fontId="38" fillId="3" borderId="39" xfId="6" applyFont="1" applyFill="1" applyBorder="1" applyAlignment="1">
      <alignment horizontal="right" vertical="center"/>
    </xf>
    <xf numFmtId="0" fontId="38" fillId="3" borderId="59" xfId="6" applyFont="1" applyFill="1" applyBorder="1" applyAlignment="1">
      <alignment horizontal="right" vertical="center"/>
    </xf>
    <xf numFmtId="0" fontId="38" fillId="0" borderId="39" xfId="6" applyFont="1" applyFill="1" applyBorder="1" applyAlignment="1">
      <alignment horizontal="right" vertical="center"/>
    </xf>
    <xf numFmtId="169" fontId="38" fillId="3" borderId="59" xfId="5" applyNumberFormat="1" applyFont="1" applyFill="1" applyBorder="1" applyAlignment="1">
      <alignment horizontal="right" vertical="center"/>
    </xf>
    <xf numFmtId="3" fontId="38" fillId="3" borderId="0" xfId="6" applyNumberFormat="1" applyFont="1" applyFill="1" applyBorder="1" applyAlignment="1">
      <alignment horizontal="right" vertical="center"/>
    </xf>
    <xf numFmtId="3" fontId="38" fillId="0" borderId="0" xfId="6" applyNumberFormat="1" applyFont="1" applyFill="1" applyBorder="1" applyAlignment="1">
      <alignment horizontal="right" vertical="center"/>
    </xf>
    <xf numFmtId="3" fontId="38" fillId="3" borderId="39" xfId="6" applyNumberFormat="1" applyFont="1" applyFill="1" applyBorder="1" applyAlignment="1">
      <alignment horizontal="right" vertical="center"/>
    </xf>
    <xf numFmtId="3" fontId="38" fillId="3" borderId="59" xfId="6" applyNumberFormat="1" applyFont="1" applyFill="1" applyBorder="1" applyAlignment="1">
      <alignment horizontal="right" vertical="center"/>
    </xf>
    <xf numFmtId="3" fontId="38" fillId="3" borderId="59" xfId="5" applyNumberFormat="1" applyFont="1" applyFill="1" applyBorder="1" applyAlignment="1">
      <alignment horizontal="right" vertical="center"/>
    </xf>
    <xf numFmtId="168" fontId="38" fillId="3" borderId="59" xfId="5" applyNumberFormat="1" applyFont="1" applyFill="1" applyBorder="1" applyAlignment="1">
      <alignment horizontal="right" vertical="center"/>
    </xf>
    <xf numFmtId="41" fontId="38" fillId="3" borderId="0" xfId="10" applyNumberFormat="1" applyFont="1" applyFill="1" applyBorder="1" applyAlignment="1">
      <alignment horizontal="right" vertical="center"/>
    </xf>
    <xf numFmtId="41" fontId="38" fillId="0" borderId="0" xfId="10" applyNumberFormat="1" applyFont="1" applyFill="1" applyBorder="1" applyAlignment="1">
      <alignment horizontal="right" vertical="center"/>
    </xf>
    <xf numFmtId="41" fontId="38" fillId="3" borderId="39" xfId="10" applyNumberFormat="1" applyFont="1" applyFill="1" applyBorder="1" applyAlignment="1">
      <alignment horizontal="right" vertical="center"/>
    </xf>
    <xf numFmtId="9" fontId="38" fillId="3" borderId="59" xfId="10" applyFont="1" applyFill="1" applyBorder="1" applyAlignment="1">
      <alignment horizontal="right" vertical="center"/>
    </xf>
    <xf numFmtId="0" fontId="38" fillId="0" borderId="13" xfId="0" applyFont="1" applyFill="1" applyBorder="1" applyAlignment="1">
      <alignment horizontal="left"/>
    </xf>
    <xf numFmtId="0" fontId="38" fillId="3" borderId="1" xfId="0" applyFont="1" applyFill="1" applyBorder="1" applyAlignment="1">
      <alignment horizontal="right" vertical="center"/>
    </xf>
    <xf numFmtId="0" fontId="38" fillId="0" borderId="0" xfId="0" applyFont="1" applyFill="1" applyBorder="1" applyAlignment="1">
      <alignment horizontal="right" vertical="center"/>
    </xf>
    <xf numFmtId="0" fontId="38" fillId="3" borderId="40" xfId="0" applyFont="1" applyFill="1" applyBorder="1" applyAlignment="1">
      <alignment horizontal="right" vertical="center"/>
    </xf>
    <xf numFmtId="0" fontId="38" fillId="3" borderId="60" xfId="0" applyFont="1" applyFill="1" applyBorder="1" applyAlignment="1">
      <alignment horizontal="right" vertical="center"/>
    </xf>
    <xf numFmtId="0" fontId="38" fillId="3" borderId="8" xfId="0" applyFont="1" applyFill="1" applyBorder="1" applyAlignment="1">
      <alignment horizontal="left"/>
    </xf>
    <xf numFmtId="171" fontId="38" fillId="3" borderId="2" xfId="42" applyNumberFormat="1" applyFont="1" applyFill="1" applyBorder="1" applyAlignment="1">
      <alignment horizontal="right" vertical="center"/>
    </xf>
    <xf numFmtId="171" fontId="38" fillId="0" borderId="0" xfId="42" applyNumberFormat="1" applyFont="1" applyFill="1" applyBorder="1" applyAlignment="1">
      <alignment horizontal="right" vertical="center"/>
    </xf>
    <xf numFmtId="171" fontId="38" fillId="3" borderId="42" xfId="47" applyNumberFormat="1" applyFont="1" applyFill="1" applyBorder="1" applyAlignment="1">
      <alignment horizontal="right" vertical="center"/>
    </xf>
    <xf numFmtId="171" fontId="38" fillId="3" borderId="61" xfId="47" applyNumberFormat="1" applyFont="1" applyFill="1" applyBorder="1" applyAlignment="1">
      <alignment horizontal="right" vertical="center"/>
    </xf>
    <xf numFmtId="171" fontId="38" fillId="3" borderId="2" xfId="47" applyNumberFormat="1" applyFont="1" applyFill="1" applyBorder="1" applyAlignment="1">
      <alignment horizontal="right" vertical="center"/>
    </xf>
    <xf numFmtId="0" fontId="38" fillId="3" borderId="0" xfId="6" applyFont="1" applyFill="1"/>
    <xf numFmtId="0" fontId="38" fillId="0" borderId="0" xfId="6" applyFont="1" applyFill="1" applyBorder="1"/>
    <xf numFmtId="0" fontId="35" fillId="0" borderId="0" xfId="0" applyFont="1" applyFill="1" applyBorder="1" applyAlignment="1">
      <alignment horizontal="left" vertical="center"/>
    </xf>
    <xf numFmtId="171" fontId="38" fillId="3" borderId="0" xfId="22" applyNumberFormat="1" applyFont="1" applyFill="1" applyBorder="1" applyAlignment="1">
      <alignment horizontal="right" vertical="center"/>
    </xf>
    <xf numFmtId="171" fontId="38" fillId="3" borderId="0" xfId="42" applyNumberFormat="1" applyFont="1" applyFill="1" applyBorder="1" applyAlignment="1">
      <alignment horizontal="right" vertical="center"/>
    </xf>
    <xf numFmtId="0" fontId="38" fillId="0" borderId="0" xfId="0" applyFont="1" applyFill="1" applyBorder="1" applyAlignment="1">
      <alignment horizontal="left"/>
    </xf>
    <xf numFmtId="0" fontId="35" fillId="0" borderId="49" xfId="0" applyFont="1" applyFill="1" applyBorder="1" applyAlignment="1">
      <alignment horizontal="left" vertical="center" wrapText="1"/>
    </xf>
    <xf numFmtId="0" fontId="39" fillId="0" borderId="50" xfId="0" applyFont="1" applyFill="1" applyBorder="1" applyAlignment="1">
      <alignment horizontal="right"/>
    </xf>
    <xf numFmtId="0" fontId="39" fillId="0" borderId="51" xfId="0" applyFont="1" applyFill="1" applyBorder="1" applyAlignment="1">
      <alignment horizontal="right"/>
    </xf>
    <xf numFmtId="0" fontId="38" fillId="0" borderId="0" xfId="6" applyFont="1" applyFill="1"/>
    <xf numFmtId="0" fontId="39" fillId="0" borderId="69" xfId="0" applyFont="1" applyFill="1" applyBorder="1" applyAlignment="1">
      <alignment horizontal="right"/>
    </xf>
    <xf numFmtId="3" fontId="38" fillId="0" borderId="70" xfId="5" applyNumberFormat="1" applyFont="1" applyFill="1" applyBorder="1" applyAlignment="1">
      <alignment horizontal="right" vertical="center"/>
    </xf>
    <xf numFmtId="3" fontId="38" fillId="0" borderId="71" xfId="5" applyNumberFormat="1" applyFont="1" applyFill="1" applyBorder="1" applyAlignment="1">
      <alignment horizontal="right" vertical="center"/>
    </xf>
    <xf numFmtId="168" fontId="38" fillId="0" borderId="71" xfId="5" applyNumberFormat="1" applyFont="1" applyFill="1" applyBorder="1" applyAlignment="1">
      <alignment horizontal="right" vertical="center"/>
    </xf>
    <xf numFmtId="0" fontId="35" fillId="0" borderId="72" xfId="0" applyFont="1" applyFill="1" applyBorder="1" applyAlignment="1">
      <alignment horizontal="right" vertical="center"/>
    </xf>
    <xf numFmtId="1" fontId="38" fillId="0" borderId="10" xfId="6" applyNumberFormat="1" applyFont="1" applyFill="1" applyBorder="1" applyAlignment="1">
      <alignment horizontal="right" vertical="center"/>
    </xf>
    <xf numFmtId="1" fontId="38" fillId="0" borderId="71" xfId="6" applyNumberFormat="1" applyFont="1" applyFill="1" applyBorder="1" applyAlignment="1">
      <alignment horizontal="right" vertical="center"/>
    </xf>
    <xf numFmtId="169" fontId="38" fillId="0" borderId="71" xfId="5" applyNumberFormat="1" applyFont="1" applyFill="1" applyBorder="1" applyAlignment="1">
      <alignment horizontal="right" vertical="center"/>
    </xf>
    <xf numFmtId="169" fontId="38" fillId="0" borderId="10" xfId="6" applyNumberFormat="1" applyFont="1" applyFill="1" applyBorder="1" applyAlignment="1">
      <alignment horizontal="right" vertical="center"/>
    </xf>
    <xf numFmtId="169" fontId="38" fillId="0" borderId="71" xfId="6" applyNumberFormat="1" applyFont="1" applyFill="1" applyBorder="1" applyAlignment="1">
      <alignment horizontal="right" vertical="center"/>
    </xf>
    <xf numFmtId="0" fontId="38" fillId="0" borderId="10" xfId="6" applyFont="1" applyFill="1" applyBorder="1" applyAlignment="1">
      <alignment horizontal="right" vertical="center"/>
    </xf>
    <xf numFmtId="0" fontId="38" fillId="0" borderId="71" xfId="6" applyFont="1" applyFill="1" applyBorder="1" applyAlignment="1">
      <alignment horizontal="right" vertical="center"/>
    </xf>
    <xf numFmtId="3" fontId="38" fillId="0" borderId="10" xfId="6" applyNumberFormat="1" applyFont="1" applyFill="1" applyBorder="1" applyAlignment="1">
      <alignment horizontal="right" vertical="center"/>
    </xf>
    <xf numFmtId="3" fontId="38" fillId="0" borderId="71" xfId="6" applyNumberFormat="1" applyFont="1" applyFill="1" applyBorder="1" applyAlignment="1">
      <alignment horizontal="right" vertical="center"/>
    </xf>
    <xf numFmtId="171" fontId="38" fillId="3" borderId="0" xfId="1" applyNumberFormat="1" applyFont="1" applyFill="1" applyBorder="1" applyAlignment="1">
      <alignment horizontal="right" vertical="center"/>
    </xf>
    <xf numFmtId="174" fontId="38" fillId="0" borderId="10" xfId="10" applyNumberFormat="1" applyFont="1" applyFill="1" applyBorder="1" applyAlignment="1">
      <alignment horizontal="right" vertical="center"/>
    </xf>
    <xf numFmtId="164" fontId="38" fillId="0" borderId="71" xfId="10" applyNumberFormat="1" applyFont="1" applyFill="1" applyBorder="1" applyAlignment="1">
      <alignment horizontal="right" vertical="center"/>
    </xf>
    <xf numFmtId="164" fontId="38" fillId="0" borderId="0" xfId="10" applyNumberFormat="1" applyFont="1" applyFill="1" applyBorder="1" applyAlignment="1">
      <alignment horizontal="right" vertical="center"/>
    </xf>
    <xf numFmtId="0" fontId="38" fillId="3" borderId="13" xfId="0" applyFont="1" applyFill="1" applyBorder="1" applyAlignment="1">
      <alignment horizontal="left"/>
    </xf>
    <xf numFmtId="0" fontId="38" fillId="0" borderId="12" xfId="0" applyFont="1" applyFill="1" applyBorder="1" applyAlignment="1">
      <alignment horizontal="right" vertical="center"/>
    </xf>
    <xf numFmtId="3" fontId="38" fillId="0" borderId="73" xfId="5" applyNumberFormat="1" applyFont="1" applyFill="1" applyBorder="1" applyAlignment="1">
      <alignment horizontal="right" vertical="center"/>
    </xf>
    <xf numFmtId="169" fontId="38" fillId="0" borderId="70" xfId="5" applyNumberFormat="1" applyFont="1" applyFill="1" applyBorder="1" applyAlignment="1">
      <alignment horizontal="right" vertical="center"/>
    </xf>
    <xf numFmtId="0" fontId="38" fillId="3" borderId="52" xfId="5" applyFont="1" applyFill="1" applyBorder="1" applyAlignment="1">
      <alignment horizontal="left"/>
    </xf>
    <xf numFmtId="3" fontId="38" fillId="3" borderId="43" xfId="5" applyNumberFormat="1" applyFont="1" applyFill="1" applyBorder="1" applyAlignment="1">
      <alignment horizontal="right" vertical="center"/>
    </xf>
    <xf numFmtId="3" fontId="38" fillId="0" borderId="53" xfId="5" applyNumberFormat="1" applyFont="1" applyFill="1" applyBorder="1" applyAlignment="1">
      <alignment horizontal="right" vertical="center"/>
    </xf>
    <xf numFmtId="3" fontId="38" fillId="0" borderId="64" xfId="5" applyNumberFormat="1" applyFont="1" applyFill="1" applyBorder="1" applyAlignment="1">
      <alignment horizontal="right" vertical="center"/>
    </xf>
    <xf numFmtId="171" fontId="38" fillId="0" borderId="0" xfId="2" applyNumberFormat="1" applyFont="1" applyFill="1" applyBorder="1" applyAlignment="1">
      <alignment horizontal="right" vertical="center"/>
    </xf>
    <xf numFmtId="171" fontId="38" fillId="0" borderId="0" xfId="42" applyNumberFormat="1" applyFont="1" applyFill="1" applyBorder="1" applyAlignment="1">
      <alignment horizontal="left" vertical="center"/>
    </xf>
    <xf numFmtId="0" fontId="34" fillId="3" borderId="0" xfId="0" applyFont="1" applyFill="1" applyBorder="1" applyAlignment="1">
      <alignment horizontal="left"/>
    </xf>
    <xf numFmtId="171" fontId="34" fillId="3" borderId="0" xfId="42" applyNumberFormat="1" applyFont="1" applyFill="1" applyBorder="1" applyAlignment="1">
      <alignment horizontal="right" vertical="center"/>
    </xf>
    <xf numFmtId="0" fontId="3" fillId="0" borderId="0" xfId="6" applyFont="1" applyFill="1"/>
    <xf numFmtId="171" fontId="34" fillId="0" borderId="0" xfId="2" applyNumberFormat="1" applyFont="1" applyFill="1" applyBorder="1" applyAlignment="1">
      <alignment horizontal="right" vertical="center"/>
    </xf>
    <xf numFmtId="171" fontId="34" fillId="3" borderId="0" xfId="1" applyNumberFormat="1" applyFont="1" applyFill="1" applyBorder="1" applyAlignment="1">
      <alignment horizontal="right" vertical="center"/>
    </xf>
    <xf numFmtId="171" fontId="34" fillId="3" borderId="0" xfId="2" applyNumberFormat="1" applyFont="1" applyFill="1" applyBorder="1" applyAlignment="1">
      <alignment horizontal="right" vertical="center"/>
    </xf>
    <xf numFmtId="170" fontId="38" fillId="3" borderId="0" xfId="5" applyNumberFormat="1" applyFont="1" applyFill="1" applyBorder="1" applyAlignment="1">
      <alignment horizontal="right" vertical="center"/>
    </xf>
    <xf numFmtId="170" fontId="38" fillId="3" borderId="10" xfId="5" applyNumberFormat="1" applyFont="1" applyFill="1" applyBorder="1" applyAlignment="1">
      <alignment horizontal="right" vertical="center"/>
    </xf>
    <xf numFmtId="172" fontId="38" fillId="3" borderId="0" xfId="5" applyNumberFormat="1" applyFont="1" applyFill="1" applyBorder="1" applyAlignment="1">
      <alignment horizontal="right" vertical="center" wrapText="1"/>
    </xf>
    <xf numFmtId="172" fontId="38" fillId="3" borderId="0" xfId="5" applyNumberFormat="1" applyFont="1" applyFill="1" applyBorder="1" applyAlignment="1">
      <alignment horizontal="right" vertical="center"/>
    </xf>
    <xf numFmtId="168" fontId="47" fillId="3" borderId="0" xfId="5" applyNumberFormat="1" applyFont="1" applyFill="1" applyBorder="1" applyAlignment="1">
      <alignment horizontal="right" vertical="center"/>
    </xf>
    <xf numFmtId="0" fontId="38" fillId="0" borderId="13" xfId="5" applyFont="1" applyFill="1" applyBorder="1" applyAlignment="1">
      <alignment horizontal="left" vertical="center"/>
    </xf>
    <xf numFmtId="0" fontId="38" fillId="0" borderId="1" xfId="5" applyFont="1" applyFill="1" applyBorder="1" applyAlignment="1">
      <alignment horizontal="right" vertical="center"/>
    </xf>
    <xf numFmtId="0" fontId="38" fillId="0" borderId="1" xfId="0" applyFont="1" applyFill="1" applyBorder="1" applyAlignment="1">
      <alignment horizontal="right" vertical="center"/>
    </xf>
    <xf numFmtId="0" fontId="38" fillId="3" borderId="52" xfId="5" applyFont="1" applyFill="1" applyBorder="1"/>
    <xf numFmtId="172" fontId="38" fillId="3" borderId="43" xfId="5" applyNumberFormat="1" applyFont="1" applyFill="1" applyBorder="1" applyAlignment="1">
      <alignment horizontal="right" vertical="center"/>
    </xf>
    <xf numFmtId="172" fontId="38" fillId="3" borderId="53" xfId="5" applyNumberFormat="1" applyFont="1" applyFill="1" applyBorder="1" applyAlignment="1">
      <alignment horizontal="right" vertical="center"/>
    </xf>
    <xf numFmtId="0" fontId="34" fillId="3" borderId="65" xfId="5" applyFont="1" applyFill="1" applyBorder="1"/>
    <xf numFmtId="0" fontId="34" fillId="3" borderId="0" xfId="5" applyFont="1" applyFill="1" applyBorder="1" applyAlignment="1">
      <alignment horizontal="right" vertical="center"/>
    </xf>
    <xf numFmtId="0" fontId="35" fillId="2" borderId="0" xfId="0" applyFont="1" applyFill="1" applyBorder="1"/>
    <xf numFmtId="0" fontId="51" fillId="2" borderId="0" xfId="0" applyFont="1" applyFill="1" applyBorder="1" applyAlignment="1">
      <alignment vertical="center"/>
    </xf>
    <xf numFmtId="0" fontId="38" fillId="3" borderId="0" xfId="0" applyFont="1" applyFill="1" applyBorder="1" applyAlignment="1">
      <alignment vertical="center"/>
    </xf>
    <xf numFmtId="0" fontId="35" fillId="3" borderId="36" xfId="0" applyFont="1" applyFill="1" applyBorder="1" applyAlignment="1">
      <alignment horizontal="center" vertical="center" wrapText="1"/>
    </xf>
    <xf numFmtId="0" fontId="38" fillId="3" borderId="36" xfId="0" applyFont="1" applyFill="1" applyBorder="1" applyAlignment="1">
      <alignment horizontal="center" vertical="center" wrapText="1"/>
    </xf>
    <xf numFmtId="164" fontId="38" fillId="3" borderId="0" xfId="0" applyNumberFormat="1" applyFont="1" applyFill="1" applyBorder="1" applyAlignment="1">
      <alignment horizontal="right" vertical="center"/>
    </xf>
    <xf numFmtId="0" fontId="52" fillId="0" borderId="0" xfId="0" applyFont="1" applyFill="1" applyBorder="1" applyAlignment="1">
      <alignment vertical="center"/>
    </xf>
    <xf numFmtId="0" fontId="53" fillId="0" borderId="0" xfId="0" applyFont="1" applyFill="1" applyBorder="1" applyAlignment="1">
      <alignment vertical="center"/>
    </xf>
    <xf numFmtId="0" fontId="52" fillId="6" borderId="0" xfId="0" applyFont="1" applyFill="1" applyBorder="1" applyAlignment="1">
      <alignment vertical="center"/>
    </xf>
    <xf numFmtId="171" fontId="52" fillId="6" borderId="0" xfId="0" applyNumberFormat="1" applyFont="1" applyFill="1" applyBorder="1" applyAlignment="1">
      <alignment horizontal="right" vertical="center"/>
    </xf>
    <xf numFmtId="3" fontId="53" fillId="6" borderId="0" xfId="0" applyNumberFormat="1" applyFont="1" applyFill="1" applyBorder="1" applyAlignment="1">
      <alignment vertical="center"/>
    </xf>
    <xf numFmtId="3" fontId="52" fillId="6" borderId="0" xfId="0" applyNumberFormat="1" applyFont="1" applyFill="1" applyBorder="1" applyAlignment="1">
      <alignment vertical="center"/>
    </xf>
    <xf numFmtId="0" fontId="53" fillId="6" borderId="0" xfId="0" applyFont="1" applyFill="1" applyBorder="1" applyAlignment="1">
      <alignment vertical="center"/>
    </xf>
    <xf numFmtId="171" fontId="53" fillId="6" borderId="0" xfId="0" applyNumberFormat="1" applyFont="1" applyFill="1" applyBorder="1" applyAlignment="1">
      <alignment horizontal="right" vertical="center"/>
    </xf>
    <xf numFmtId="168" fontId="38" fillId="3" borderId="0" xfId="11" applyNumberFormat="1" applyFont="1" applyFill="1" applyBorder="1" applyAlignment="1">
      <alignment horizontal="right" vertical="center"/>
    </xf>
    <xf numFmtId="164" fontId="35" fillId="3" borderId="0" xfId="0" applyNumberFormat="1" applyFont="1" applyFill="1" applyBorder="1" applyAlignment="1">
      <alignment horizontal="right" vertical="center"/>
    </xf>
    <xf numFmtId="171" fontId="38" fillId="6" borderId="0" xfId="0" applyNumberFormat="1" applyFont="1" applyFill="1" applyBorder="1" applyAlignment="1">
      <alignment horizontal="right" vertical="center"/>
    </xf>
    <xf numFmtId="0" fontId="52" fillId="6" borderId="4" xfId="0" applyFont="1" applyFill="1" applyBorder="1" applyAlignment="1">
      <alignment vertical="center"/>
    </xf>
    <xf numFmtId="171" fontId="52" fillId="6" borderId="4" xfId="0" applyNumberFormat="1" applyFont="1" applyFill="1" applyBorder="1" applyAlignment="1">
      <alignment horizontal="right" vertical="center"/>
    </xf>
    <xf numFmtId="171" fontId="35" fillId="3" borderId="0" xfId="1" applyNumberFormat="1" applyFont="1" applyFill="1" applyBorder="1" applyAlignment="1">
      <alignment vertical="center"/>
    </xf>
    <xf numFmtId="171" fontId="36" fillId="3" borderId="0" xfId="1" applyNumberFormat="1" applyFont="1" applyFill="1"/>
    <xf numFmtId="0" fontId="53" fillId="6" borderId="4" xfId="0" applyFont="1" applyFill="1" applyBorder="1" applyAlignment="1">
      <alignment vertical="center"/>
    </xf>
    <xf numFmtId="171" fontId="53" fillId="6" borderId="4" xfId="0" applyNumberFormat="1" applyFont="1" applyFill="1" applyBorder="1" applyAlignment="1">
      <alignment horizontal="right" vertical="center"/>
    </xf>
    <xf numFmtId="0" fontId="39" fillId="3" borderId="3" xfId="0" applyFont="1" applyFill="1" applyBorder="1" applyAlignment="1">
      <alignment horizontal="center" wrapText="1"/>
    </xf>
    <xf numFmtId="0" fontId="39" fillId="0" borderId="14" xfId="0" applyFont="1" applyFill="1" applyBorder="1" applyAlignment="1">
      <alignment horizontal="right" vertical="center" wrapText="1"/>
    </xf>
    <xf numFmtId="0" fontId="35" fillId="3" borderId="0" xfId="0" applyFont="1" applyFill="1" applyBorder="1" applyAlignment="1">
      <alignment horizontal="center"/>
    </xf>
    <xf numFmtId="0" fontId="38" fillId="0" borderId="0" xfId="5" applyFont="1" applyFill="1" applyBorder="1" applyAlignment="1">
      <alignment horizontal="left" vertical="top" wrapText="1"/>
    </xf>
    <xf numFmtId="171" fontId="39" fillId="0" borderId="43" xfId="1" applyNumberFormat="1" applyFont="1" applyFill="1" applyBorder="1" applyAlignment="1">
      <alignment horizontal="center"/>
    </xf>
    <xf numFmtId="171" fontId="39" fillId="0" borderId="7" xfId="1" applyNumberFormat="1" applyFont="1" applyFill="1" applyBorder="1" applyAlignment="1">
      <alignment horizontal="center"/>
    </xf>
    <xf numFmtId="171" fontId="39" fillId="0" borderId="0" xfId="1" applyNumberFormat="1" applyFont="1" applyFill="1" applyBorder="1" applyAlignment="1">
      <alignment horizontal="center"/>
    </xf>
    <xf numFmtId="0" fontId="38" fillId="3" borderId="0" xfId="5" applyFont="1" applyFill="1" applyBorder="1" applyAlignment="1">
      <alignment horizontal="left"/>
    </xf>
    <xf numFmtId="0" fontId="46" fillId="0" borderId="0" xfId="0" applyFont="1" applyBorder="1" applyAlignment="1">
      <alignment horizontal="left" vertical="center" wrapText="1"/>
    </xf>
    <xf numFmtId="0" fontId="32" fillId="3" borderId="0" xfId="5" applyFont="1" applyFill="1" applyBorder="1" applyAlignment="1">
      <alignment horizontal="left" wrapText="1"/>
    </xf>
    <xf numFmtId="0" fontId="38" fillId="3" borderId="0" xfId="5" applyFont="1" applyFill="1" applyBorder="1" applyAlignment="1">
      <alignment horizontal="left" wrapText="1"/>
    </xf>
    <xf numFmtId="0" fontId="38" fillId="3" borderId="24" xfId="5" applyFont="1" applyFill="1" applyBorder="1" applyAlignment="1">
      <alignment horizontal="left"/>
    </xf>
    <xf numFmtId="0" fontId="48" fillId="3" borderId="0" xfId="0" applyFont="1" applyFill="1" applyBorder="1" applyAlignment="1">
      <alignment horizontal="left" vertical="top" wrapText="1"/>
    </xf>
    <xf numFmtId="171" fontId="38" fillId="0" borderId="0" xfId="22" applyNumberFormat="1" applyFont="1" applyFill="1" applyBorder="1" applyAlignment="1">
      <alignment horizontal="center" vertical="center"/>
    </xf>
  </cellXfs>
  <cellStyles count="53">
    <cellStyle name="_x000a_shell=progma" xfId="23"/>
    <cellStyle name="% 10" xfId="20"/>
    <cellStyle name="%_Entity Listing v0 09_HFM_Metadata_MDMTEST_-_ v6 - Gareth v1 02" xfId="24"/>
    <cellStyle name="%_Entity Listing v0 09_HFM_Metadata_MDMTEST_-_ v6 - Gareth v1 02 2" xfId="25"/>
    <cellStyle name="]_x000a__x000a_Width=797_x000a__x000a_Height=554_x000a__x000a__x000a__x000a_[Code]_x000a__x000a_Code0=/nyf50_x000a__x000a_Code1=4500000136_x000a__x000a_Code2=ME23_x000a__x000a_Code3=4500002322_x000a__x000a_Code4=#_x000a__x000a_Code5=MB01_x000a__x000a_ 2" xfId="26"/>
    <cellStyle name="]_x000a__x000a_Width=797_x000a__x000a_Height=554_x000a__x000a__x000a__x000a_[Code]_x000a__x000a_Code0=/nyf50_x000a__x000a_Code1=4500000136_x000a__x000a_Code2=ME23_x000a__x000a_Code3=4500002322_x000a__x000a_Code4=#_x000a__x000a_Code5=MB01_x000a__x000a_ 2 3" xfId="27"/>
    <cellStyle name="]_x000a__x000a_Width=797_x000a__x000a_Height=554_x000a__x000a__x000a__x000a_[Code]_x000a__x000a_Code0=/nyf50_x000a__x000a_Code1=4500000136_x000a__x000a_Code2=ME23_x000a__x000a_Code3=4500002322_x000a__x000a_Code4=#_x000a__x000a_Code5=MB01_x000a__x000a__HFM_Metadata_MDMTEST_-_ v6 - Gareth v1 02" xfId="28"/>
    <cellStyle name="Comma" xfId="1" builtinId="3"/>
    <cellStyle name="Comma 18 2" xfId="16"/>
    <cellStyle name="Comma 18 2 2" xfId="44"/>
    <cellStyle name="Comma 18 2 3" xfId="48"/>
    <cellStyle name="Comma 2" xfId="2"/>
    <cellStyle name="Comma 2 2" xfId="17"/>
    <cellStyle name="Comma 2 2 2" xfId="29"/>
    <cellStyle name="Comma 2 2 3" xfId="45"/>
    <cellStyle name="Comma 2 2 4" xfId="49"/>
    <cellStyle name="Comma 2 3" xfId="22"/>
    <cellStyle name="Comma 2 3 2" xfId="46"/>
    <cellStyle name="Comma 2 3 3" xfId="50"/>
    <cellStyle name="Comma 2 4" xfId="42"/>
    <cellStyle name="Comma 2 4 2" xfId="51"/>
    <cellStyle name="Comma 2 5" xfId="47"/>
    <cellStyle name="Comma 2 5 2" xfId="52"/>
    <cellStyle name="Comma 3" xfId="3"/>
    <cellStyle name="Comma 4" xfId="14"/>
    <cellStyle name="Comma 5" xfId="19"/>
    <cellStyle name="Comma 70" xfId="13"/>
    <cellStyle name="Comma 70 2" xfId="43"/>
    <cellStyle name="Fill out" xfId="30"/>
    <cellStyle name="Head 2" xfId="31"/>
    <cellStyle name="Head 3" xfId="32"/>
    <cellStyle name="Hyperlink" xfId="4" builtinId="8"/>
    <cellStyle name="Normal" xfId="0" builtinId="0"/>
    <cellStyle name="Normal 10" xfId="15"/>
    <cellStyle name="Normal 2" xfId="5"/>
    <cellStyle name="Normal 2 2" xfId="34"/>
    <cellStyle name="Normal 2 3" xfId="33"/>
    <cellStyle name="Normal 2 4" xfId="21"/>
    <cellStyle name="Normal 3" xfId="6"/>
    <cellStyle name="Normal 34" xfId="35"/>
    <cellStyle name="Normal 4" xfId="7"/>
    <cellStyle name="Normal 5" xfId="18"/>
    <cellStyle name="Normal 6" xfId="8"/>
    <cellStyle name="Normal_Index" xfId="9"/>
    <cellStyle name="Normale 2" xfId="36"/>
    <cellStyle name="Percent" xfId="10" builtinId="5"/>
    <cellStyle name="Percent 2" xfId="11"/>
    <cellStyle name="Section header" xfId="37"/>
    <cellStyle name="Subsection" xfId="38"/>
    <cellStyle name="Table head" xfId="39"/>
    <cellStyle name="YN Question heading" xfId="40"/>
    <cellStyle name="Обычный 2" xfId="12"/>
    <cellStyle name="標準_BELG_yearendschedule" xfId="41"/>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32"/>
  <sheetViews>
    <sheetView showGridLines="0" tabSelected="1" zoomScaleNormal="100" zoomScaleSheetLayoutView="100" workbookViewId="0"/>
  </sheetViews>
  <sheetFormatPr defaultRowHeight="15"/>
  <cols>
    <col min="1" max="1" width="44.140625" style="18" customWidth="1"/>
    <col min="2" max="2" width="17.85546875" style="7" customWidth="1"/>
    <col min="3" max="3" width="5.42578125" customWidth="1"/>
    <col min="4" max="4" width="1.28515625" customWidth="1"/>
    <col min="5" max="5" width="8.5703125" customWidth="1"/>
    <col min="6" max="7" width="8.42578125" customWidth="1"/>
    <col min="8" max="8" width="1.28515625" customWidth="1"/>
    <col min="9" max="9" width="10.140625" customWidth="1"/>
    <col min="10" max="10" width="8.42578125" customWidth="1"/>
    <col min="11" max="11" width="7.42578125" customWidth="1"/>
    <col min="12" max="13" width="9.5703125" bestFit="1" customWidth="1"/>
    <col min="14" max="15" width="9.140625" customWidth="1"/>
  </cols>
  <sheetData>
    <row r="1" spans="1:31">
      <c r="A1" s="124" t="s">
        <v>157</v>
      </c>
      <c r="B1" s="124" t="s">
        <v>17</v>
      </c>
      <c r="C1" s="253"/>
      <c r="D1" s="253"/>
      <c r="E1" s="254"/>
      <c r="F1" s="88"/>
      <c r="G1" s="88"/>
      <c r="H1" s="88"/>
      <c r="I1" s="88"/>
      <c r="J1" s="88"/>
      <c r="K1" s="255"/>
      <c r="L1" s="3"/>
      <c r="M1" s="3"/>
      <c r="N1" s="3"/>
      <c r="O1" s="3"/>
      <c r="P1" s="3"/>
      <c r="Q1" s="3"/>
      <c r="R1" s="3"/>
      <c r="S1" s="3"/>
      <c r="T1" s="3"/>
      <c r="U1" s="3"/>
      <c r="V1" s="3"/>
      <c r="W1" s="3"/>
      <c r="X1" s="3"/>
      <c r="Y1" s="3"/>
      <c r="Z1" s="3"/>
      <c r="AA1" s="3"/>
      <c r="AB1" s="3"/>
      <c r="AC1" s="3"/>
      <c r="AD1" s="3"/>
    </row>
    <row r="2" spans="1:31" ht="15" customHeight="1">
      <c r="A2" s="87" t="s">
        <v>6</v>
      </c>
      <c r="B2" s="88"/>
      <c r="C2" s="253"/>
      <c r="D2" s="253"/>
      <c r="E2" s="256"/>
      <c r="F2" s="256"/>
      <c r="G2" s="88"/>
      <c r="H2" s="88"/>
      <c r="I2" s="256"/>
      <c r="J2" s="88"/>
      <c r="K2" s="257"/>
      <c r="L2" s="13"/>
      <c r="M2" s="13"/>
      <c r="N2" s="13"/>
      <c r="O2" s="14"/>
      <c r="P2" s="14"/>
      <c r="Q2" s="3"/>
      <c r="R2" s="3"/>
      <c r="S2" s="3"/>
      <c r="T2" s="3"/>
      <c r="U2" s="3"/>
      <c r="V2" s="3"/>
      <c r="W2" s="3"/>
      <c r="X2" s="3"/>
      <c r="Y2" s="3"/>
      <c r="Z2" s="3"/>
      <c r="AA2" s="3"/>
      <c r="AB2" s="3"/>
      <c r="AC2" s="3"/>
      <c r="AD2" s="3"/>
    </row>
    <row r="3" spans="1:31" ht="15.75" thickBot="1">
      <c r="A3" s="253"/>
      <c r="B3" s="258"/>
      <c r="C3" s="259"/>
      <c r="D3" s="259"/>
      <c r="E3" s="556" t="s">
        <v>28</v>
      </c>
      <c r="F3" s="556"/>
      <c r="G3" s="556"/>
      <c r="H3" s="260"/>
      <c r="I3" s="556" t="s">
        <v>29</v>
      </c>
      <c r="J3" s="556"/>
      <c r="K3" s="556"/>
      <c r="L3" s="12"/>
      <c r="M3" s="13"/>
      <c r="N3" s="13"/>
      <c r="O3" s="13"/>
      <c r="P3" s="14"/>
      <c r="Q3" s="14"/>
    </row>
    <row r="4" spans="1:31" ht="16.5" thickTop="1" thickBot="1">
      <c r="A4" s="87"/>
      <c r="B4" s="258"/>
      <c r="C4" s="259"/>
      <c r="D4" s="259"/>
      <c r="E4" s="261" t="s">
        <v>154</v>
      </c>
      <c r="F4" s="261" t="s">
        <v>105</v>
      </c>
      <c r="G4" s="261" t="s">
        <v>18</v>
      </c>
      <c r="H4" s="262"/>
      <c r="I4" s="261" t="s">
        <v>154</v>
      </c>
      <c r="J4" s="261" t="s">
        <v>105</v>
      </c>
      <c r="K4" s="261" t="s">
        <v>18</v>
      </c>
      <c r="L4" s="12"/>
      <c r="M4" s="13"/>
      <c r="N4" s="13"/>
      <c r="O4" s="13"/>
      <c r="P4" s="14"/>
      <c r="Q4" s="14"/>
    </row>
    <row r="5" spans="1:31" ht="15.75" thickTop="1">
      <c r="A5" s="263" t="s">
        <v>16</v>
      </c>
      <c r="B5" s="264" t="s">
        <v>19</v>
      </c>
      <c r="C5" s="264" t="s">
        <v>39</v>
      </c>
      <c r="D5" s="265"/>
      <c r="E5" s="266">
        <v>58.836599999999997</v>
      </c>
      <c r="F5" s="266">
        <v>74.628299999999996</v>
      </c>
      <c r="G5" s="267">
        <v>-0.21160471295741701</v>
      </c>
      <c r="H5" s="268"/>
      <c r="I5" s="269">
        <v>56.377899999999997</v>
      </c>
      <c r="J5" s="269">
        <v>67.607600000000005</v>
      </c>
      <c r="K5" s="267">
        <v>-0.16610114839160106</v>
      </c>
      <c r="L5" s="12"/>
      <c r="M5" s="13"/>
      <c r="N5" s="13"/>
      <c r="O5" s="13"/>
      <c r="P5" s="14"/>
      <c r="Q5" s="14"/>
    </row>
    <row r="6" spans="1:31">
      <c r="A6" s="263" t="s">
        <v>99</v>
      </c>
      <c r="B6" s="264" t="s">
        <v>20</v>
      </c>
      <c r="C6" s="264" t="s">
        <v>40</v>
      </c>
      <c r="D6" s="265"/>
      <c r="E6" s="266">
        <v>0.93869999999999998</v>
      </c>
      <c r="F6" s="266">
        <v>0.90600000000000003</v>
      </c>
      <c r="G6" s="267">
        <v>3.6092715231788031E-2</v>
      </c>
      <c r="H6" s="268"/>
      <c r="I6" s="269">
        <v>0.9385</v>
      </c>
      <c r="J6" s="269">
        <v>0.87870000000000004</v>
      </c>
      <c r="K6" s="267">
        <v>6.8055081370205883E-2</v>
      </c>
      <c r="L6" s="12"/>
      <c r="M6" s="13"/>
      <c r="N6" s="13"/>
      <c r="O6" s="13"/>
      <c r="P6" s="14"/>
      <c r="Q6" s="14"/>
      <c r="R6" s="14"/>
      <c r="S6" s="3"/>
      <c r="T6" s="3"/>
      <c r="U6" s="3"/>
      <c r="V6" s="3"/>
      <c r="W6" s="3"/>
      <c r="X6" s="3"/>
      <c r="Y6" s="3"/>
      <c r="Z6" s="3"/>
      <c r="AA6" s="3"/>
      <c r="AB6" s="3"/>
      <c r="AC6" s="3"/>
      <c r="AD6" s="3"/>
      <c r="AE6" s="3"/>
    </row>
    <row r="7" spans="1:31" s="32" customFormat="1">
      <c r="A7" s="263" t="s">
        <v>130</v>
      </c>
      <c r="B7" s="264" t="s">
        <v>21</v>
      </c>
      <c r="C7" s="264" t="s">
        <v>42</v>
      </c>
      <c r="D7" s="265"/>
      <c r="E7" s="266">
        <v>109.92529999999999</v>
      </c>
      <c r="F7" s="266">
        <v>107.81959999999999</v>
      </c>
      <c r="G7" s="267">
        <v>1.9529844295471221E-2</v>
      </c>
      <c r="H7" s="268"/>
      <c r="I7" s="269">
        <v>110.0652</v>
      </c>
      <c r="J7" s="269">
        <v>108.39360000000001</v>
      </c>
      <c r="K7" s="267">
        <v>1.5421574705517749E-2</v>
      </c>
      <c r="L7" s="12"/>
      <c r="M7" s="13"/>
      <c r="N7" s="13"/>
      <c r="O7" s="13"/>
      <c r="P7" s="14"/>
      <c r="Q7" s="14"/>
      <c r="R7" s="14"/>
      <c r="S7" s="3"/>
      <c r="T7" s="3"/>
      <c r="U7" s="3"/>
      <c r="V7" s="3"/>
      <c r="W7" s="3"/>
      <c r="X7" s="3"/>
      <c r="Y7" s="3"/>
      <c r="Z7" s="3"/>
      <c r="AA7" s="3"/>
      <c r="AB7" s="3"/>
      <c r="AC7" s="3"/>
      <c r="AD7" s="3"/>
      <c r="AE7" s="3"/>
    </row>
    <row r="8" spans="1:31" ht="15" customHeight="1">
      <c r="A8" s="263" t="s">
        <v>0</v>
      </c>
      <c r="B8" s="264" t="s">
        <v>22</v>
      </c>
      <c r="C8" s="264" t="s">
        <v>43</v>
      </c>
      <c r="D8" s="265"/>
      <c r="E8" s="266">
        <v>104.791</v>
      </c>
      <c r="F8" s="266">
        <v>104.7422</v>
      </c>
      <c r="G8" s="267">
        <v>4.6590581446648294E-4</v>
      </c>
      <c r="H8" s="268"/>
      <c r="I8" s="269">
        <v>104.83</v>
      </c>
      <c r="J8" s="269">
        <v>104.705</v>
      </c>
      <c r="K8" s="267">
        <v>1.1938302850866833E-3</v>
      </c>
      <c r="L8" s="12"/>
      <c r="M8" s="13"/>
      <c r="N8" s="13"/>
      <c r="O8" s="13"/>
      <c r="P8" s="14"/>
      <c r="Q8" s="14"/>
      <c r="R8" s="14"/>
    </row>
    <row r="9" spans="1:31">
      <c r="A9" s="263" t="s">
        <v>7</v>
      </c>
      <c r="B9" s="264" t="s">
        <v>23</v>
      </c>
      <c r="C9" s="264" t="s">
        <v>44</v>
      </c>
      <c r="D9" s="265"/>
      <c r="E9" s="266">
        <v>79.504000000000005</v>
      </c>
      <c r="F9" s="266">
        <v>78.466899999999995</v>
      </c>
      <c r="G9" s="267">
        <v>1.3217038012206528E-2</v>
      </c>
      <c r="H9" s="268"/>
      <c r="I9" s="269">
        <v>80.25</v>
      </c>
      <c r="J9" s="269">
        <v>78.375</v>
      </c>
      <c r="K9" s="267">
        <v>2.3923444976076569E-2</v>
      </c>
      <c r="L9" s="12"/>
      <c r="M9" s="13"/>
      <c r="N9" s="13"/>
      <c r="O9" s="13"/>
      <c r="P9" s="14"/>
      <c r="Q9" s="14"/>
      <c r="R9" s="14"/>
    </row>
    <row r="10" spans="1:31" ht="15" customHeight="1">
      <c r="A10" s="263" t="s">
        <v>5</v>
      </c>
      <c r="B10" s="264" t="s">
        <v>24</v>
      </c>
      <c r="C10" s="264" t="s">
        <v>41</v>
      </c>
      <c r="D10" s="265"/>
      <c r="E10" s="266">
        <v>27.0611</v>
      </c>
      <c r="F10" s="266">
        <v>25.653700000000001</v>
      </c>
      <c r="G10" s="267">
        <v>5.4861481969462389E-2</v>
      </c>
      <c r="H10" s="268"/>
      <c r="I10" s="269">
        <v>26.976099999999999</v>
      </c>
      <c r="J10" s="269">
        <v>26.2181</v>
      </c>
      <c r="K10" s="267">
        <v>2.891132461925161E-2</v>
      </c>
      <c r="L10" s="76"/>
      <c r="M10" s="13"/>
      <c r="N10" s="13"/>
      <c r="O10" s="13"/>
      <c r="P10" s="14"/>
      <c r="Q10" s="14"/>
      <c r="R10" s="14"/>
    </row>
    <row r="11" spans="1:31">
      <c r="A11" s="263" t="s">
        <v>8</v>
      </c>
      <c r="B11" s="264" t="s">
        <v>25</v>
      </c>
      <c r="C11" s="264" t="s">
        <v>45</v>
      </c>
      <c r="D11" s="265"/>
      <c r="E11" s="266">
        <v>322.5292</v>
      </c>
      <c r="F11" s="266">
        <v>355.11810000000003</v>
      </c>
      <c r="G11" s="267">
        <v>-9.176918889800334E-2</v>
      </c>
      <c r="H11" s="268"/>
      <c r="I11" s="269">
        <v>314.79000000000002</v>
      </c>
      <c r="J11" s="270">
        <v>343.06</v>
      </c>
      <c r="K11" s="267">
        <v>-8.2405410132338264E-2</v>
      </c>
      <c r="L11" s="12"/>
      <c r="M11" s="13"/>
      <c r="N11" s="13"/>
      <c r="O11" s="13"/>
      <c r="P11" s="14"/>
      <c r="Q11" s="14"/>
      <c r="R11" s="14"/>
    </row>
    <row r="12" spans="1:31" ht="13.5" customHeight="1">
      <c r="A12" s="263" t="s">
        <v>9</v>
      </c>
      <c r="B12" s="264" t="s">
        <v>86</v>
      </c>
      <c r="C12" s="264" t="s">
        <v>87</v>
      </c>
      <c r="D12" s="265"/>
      <c r="E12" s="271">
        <v>3352.9036999999998</v>
      </c>
      <c r="F12" s="271">
        <v>2843.5297</v>
      </c>
      <c r="G12" s="267">
        <v>0.17913440468021125</v>
      </c>
      <c r="H12" s="268"/>
      <c r="I12" s="269">
        <v>3595.02</v>
      </c>
      <c r="J12" s="270">
        <v>2876.72</v>
      </c>
      <c r="K12" s="267">
        <v>0.24969409605383919</v>
      </c>
      <c r="L12" s="12"/>
      <c r="M12" s="13"/>
      <c r="N12" s="13"/>
      <c r="O12" s="13"/>
      <c r="P12" s="14"/>
      <c r="Q12" s="14"/>
      <c r="R12" s="14"/>
    </row>
    <row r="13" spans="1:31" ht="13.5" customHeight="1">
      <c r="A13" s="263" t="s">
        <v>11</v>
      </c>
      <c r="B13" s="264" t="s">
        <v>26</v>
      </c>
      <c r="C13" s="264" t="s">
        <v>46</v>
      </c>
      <c r="D13" s="265"/>
      <c r="E13" s="266">
        <v>485.62540000000001</v>
      </c>
      <c r="F13" s="266">
        <v>488.5942</v>
      </c>
      <c r="G13" s="267">
        <v>-6.0762080270293506E-3</v>
      </c>
      <c r="H13" s="268"/>
      <c r="I13" s="269">
        <v>483.45</v>
      </c>
      <c r="J13" s="269">
        <v>480.79</v>
      </c>
      <c r="K13" s="267">
        <v>5.5325609933649655E-3</v>
      </c>
      <c r="M13" s="13"/>
      <c r="N13" s="13"/>
      <c r="O13" s="13"/>
      <c r="P13" s="14"/>
      <c r="Q13" s="14"/>
      <c r="R13" s="14"/>
    </row>
    <row r="14" spans="1:31" ht="13.5" customHeight="1">
      <c r="A14" s="263" t="s">
        <v>12</v>
      </c>
      <c r="B14" s="264" t="s">
        <v>27</v>
      </c>
      <c r="C14" s="264" t="s">
        <v>82</v>
      </c>
      <c r="D14" s="265"/>
      <c r="E14" s="266">
        <v>69.245800000000003</v>
      </c>
      <c r="F14" s="266">
        <v>74.212699999999998</v>
      </c>
      <c r="G14" s="267">
        <v>-6.6927897785688861E-2</v>
      </c>
      <c r="H14" s="268"/>
      <c r="I14" s="269">
        <v>68.606899999999996</v>
      </c>
      <c r="J14" s="269">
        <v>70.015799999999999</v>
      </c>
      <c r="K14" s="267">
        <v>-2.0122600898654364E-2</v>
      </c>
      <c r="L14" s="12"/>
      <c r="M14" s="13"/>
      <c r="N14" s="13"/>
      <c r="O14" s="13"/>
      <c r="P14" s="14"/>
      <c r="Q14" s="14"/>
      <c r="R14" s="14"/>
    </row>
    <row r="15" spans="1:31" ht="13.5" customHeight="1" thickBot="1">
      <c r="A15" s="263" t="s">
        <v>92</v>
      </c>
      <c r="B15" s="264" t="s">
        <v>49</v>
      </c>
      <c r="C15" s="264" t="s">
        <v>50</v>
      </c>
      <c r="D15" s="265"/>
      <c r="E15" s="272">
        <v>2.6029</v>
      </c>
      <c r="F15" s="272">
        <v>2.4350999999999998</v>
      </c>
      <c r="G15" s="273">
        <v>6.8908874378875717E-2</v>
      </c>
      <c r="H15" s="268"/>
      <c r="I15" s="274">
        <v>2.4451999999999998</v>
      </c>
      <c r="J15" s="274">
        <v>2.3679000000000001</v>
      </c>
      <c r="K15" s="273">
        <v>3.2644959668904905E-2</v>
      </c>
      <c r="L15" s="12"/>
      <c r="M15" s="13"/>
      <c r="N15" s="13"/>
      <c r="O15" s="13"/>
      <c r="P15" s="14"/>
      <c r="Q15" s="14"/>
      <c r="R15" s="14"/>
    </row>
    <row r="16" spans="1:31" ht="13.5" customHeight="1" thickTop="1">
      <c r="A16" s="263" t="s">
        <v>202</v>
      </c>
      <c r="B16" s="178"/>
      <c r="C16" s="275"/>
      <c r="D16" s="275"/>
      <c r="E16" s="275"/>
      <c r="F16" s="275"/>
      <c r="G16" s="275"/>
      <c r="H16" s="275"/>
      <c r="I16" s="275"/>
      <c r="J16" s="275"/>
      <c r="K16" s="257"/>
      <c r="L16" s="37"/>
      <c r="M16" s="37"/>
      <c r="N16" s="37"/>
      <c r="O16" s="12"/>
      <c r="P16" s="13"/>
      <c r="Q16" s="13"/>
      <c r="R16" s="13"/>
      <c r="S16" s="14"/>
      <c r="T16" s="14"/>
      <c r="U16" s="14"/>
    </row>
    <row r="17" spans="1:21" ht="13.5" customHeight="1">
      <c r="A17" s="83"/>
      <c r="B17" s="81"/>
      <c r="C17" s="82"/>
      <c r="D17" s="82"/>
      <c r="E17" s="83"/>
      <c r="F17" s="83"/>
      <c r="G17" s="83"/>
      <c r="H17" s="83"/>
      <c r="I17" s="83"/>
      <c r="J17" s="83"/>
      <c r="K17" s="83"/>
      <c r="O17" s="14"/>
      <c r="P17" s="14"/>
      <c r="U17" s="32"/>
    </row>
    <row r="18" spans="1:21" ht="13.5" customHeight="1">
      <c r="A18" s="83"/>
      <c r="B18" s="84"/>
      <c r="C18" s="83"/>
      <c r="D18" s="83"/>
      <c r="E18" s="83"/>
      <c r="F18" s="83"/>
      <c r="G18" s="83"/>
      <c r="H18" s="83"/>
      <c r="I18" s="83"/>
      <c r="J18" s="83"/>
      <c r="K18" s="78"/>
      <c r="L18" s="13"/>
      <c r="M18" s="13"/>
      <c r="N18" s="13"/>
      <c r="O18" s="14"/>
      <c r="P18" s="14"/>
      <c r="U18" s="32"/>
    </row>
    <row r="19" spans="1:21" ht="13.5" customHeight="1">
      <c r="A19" s="83"/>
      <c r="B19" s="84"/>
      <c r="C19" s="83"/>
      <c r="D19" s="83"/>
      <c r="E19" s="83"/>
      <c r="F19" s="83"/>
      <c r="G19" s="83"/>
      <c r="H19" s="83"/>
      <c r="I19" s="83"/>
      <c r="J19" s="83"/>
      <c r="K19" s="78"/>
      <c r="L19" s="13"/>
      <c r="M19" s="13"/>
      <c r="N19" s="13"/>
      <c r="O19" s="14"/>
      <c r="P19" s="14"/>
      <c r="U19" s="32"/>
    </row>
    <row r="20" spans="1:21" ht="13.5" customHeight="1">
      <c r="K20" s="12"/>
      <c r="L20" s="13"/>
      <c r="M20" s="13"/>
      <c r="N20" s="13"/>
      <c r="O20" s="14"/>
      <c r="P20" s="14"/>
      <c r="U20" s="32"/>
    </row>
    <row r="28" spans="1:21">
      <c r="A28" s="17"/>
    </row>
    <row r="29" spans="1:21">
      <c r="A29" s="17"/>
    </row>
    <row r="31" spans="1:21">
      <c r="B31" s="8"/>
    </row>
    <row r="32" spans="1:21">
      <c r="B32" s="8"/>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2">
    <mergeCell ref="E3:G3"/>
    <mergeCell ref="I3:K3"/>
  </mergeCells>
  <hyperlinks>
    <hyperlink ref="A8" location="Russia!A1" display="Russia"/>
    <hyperlink ref="A10" location="Algeria!A1" display="Algeria"/>
    <hyperlink ref="A11" location="Bangladesh!A1" display="Bangladesh"/>
    <hyperlink ref="A12" location="Ukraine!A1" display="Ukraine"/>
    <hyperlink ref="A9" location="Pakistan!A1" display="Pakistan"/>
    <hyperlink ref="A14" location="Italy!A1" display="Italy"/>
    <hyperlink ref="A5" location="'Consolidated VEON '!A1" display="Consolidated"/>
    <hyperlink ref="A15" location="Laos!A1" display="Laos"/>
    <hyperlink ref="A6" location="Customers!A1" display="Customers"/>
    <hyperlink ref="A7" location="'EBITDA reconciliation'!A1" display="EBITDA reconciliation"/>
    <hyperlink ref="A13" location="Uzbekistan!A1" display="Uzbekistan"/>
    <hyperlink ref="A16" location="'Reconciliation table of FS'!A1" display="Reconciliation table of FS"/>
  </hyperlinks>
  <pageMargins left="0.7" right="0.7" top="0.75" bottom="0.75" header="0.3" footer="0.3"/>
  <pageSetup paperSize="9" scale="8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31"/>
  <sheetViews>
    <sheetView showGridLines="0" zoomScale="80" zoomScaleNormal="80" workbookViewId="0">
      <selection activeCell="V10" sqref="V10"/>
    </sheetView>
  </sheetViews>
  <sheetFormatPr defaultColWidth="9.140625" defaultRowHeight="12"/>
  <cols>
    <col min="1" max="1" width="1.5703125" style="89" customWidth="1"/>
    <col min="2" max="2" width="57.7109375" style="167" customWidth="1"/>
    <col min="3" max="9" width="10.5703125" style="89" customWidth="1"/>
    <col min="10" max="10" width="10.140625" style="89" customWidth="1"/>
    <col min="11" max="11" width="10.5703125" style="89" customWidth="1" collapsed="1"/>
    <col min="12" max="18" width="10.5703125" style="89" customWidth="1"/>
    <col min="19" max="19" width="12.5703125" style="89" customWidth="1"/>
    <col min="20" max="20" width="13.85546875" style="89" customWidth="1"/>
    <col min="21" max="26" width="10.5703125" style="89" customWidth="1"/>
    <col min="27" max="29" width="9.85546875" style="89" customWidth="1"/>
    <col min="30" max="30" width="7" style="89" customWidth="1"/>
    <col min="31" max="31" width="9.85546875" style="89" hidden="1" customWidth="1"/>
    <col min="32" max="32" width="12.7109375" style="89" hidden="1" customWidth="1"/>
    <col min="33" max="16384" width="9.140625" style="89"/>
  </cols>
  <sheetData>
    <row r="1" spans="2:32">
      <c r="B1" s="124" t="s">
        <v>157</v>
      </c>
      <c r="D1" s="125"/>
      <c r="E1" s="125"/>
      <c r="G1" s="125"/>
      <c r="H1" s="125"/>
    </row>
    <row r="2" spans="2:32">
      <c r="B2" s="90" t="s">
        <v>13</v>
      </c>
      <c r="C2" s="126"/>
      <c r="D2" s="126"/>
      <c r="E2" s="126"/>
      <c r="F2" s="126"/>
      <c r="G2" s="127"/>
      <c r="H2" s="127"/>
      <c r="I2" s="127"/>
      <c r="J2" s="128"/>
      <c r="K2" s="126"/>
      <c r="L2" s="126"/>
      <c r="M2" s="126"/>
      <c r="N2" s="126"/>
      <c r="O2" s="126"/>
      <c r="P2" s="126"/>
      <c r="Q2" s="126"/>
      <c r="R2" s="126"/>
      <c r="S2" s="126"/>
      <c r="T2" s="126"/>
      <c r="U2" s="126"/>
      <c r="V2" s="126"/>
      <c r="W2" s="126"/>
      <c r="X2" s="126"/>
      <c r="Y2" s="126"/>
      <c r="Z2" s="126"/>
      <c r="AA2" s="126"/>
      <c r="AB2" s="126"/>
      <c r="AC2" s="126"/>
      <c r="AD2" s="126"/>
      <c r="AE2" s="129"/>
      <c r="AF2" s="130"/>
    </row>
    <row r="3" spans="2:32">
      <c r="B3" s="90"/>
      <c r="C3" s="126"/>
      <c r="D3" s="126"/>
      <c r="E3" s="126"/>
      <c r="F3" s="126"/>
      <c r="G3" s="127"/>
      <c r="H3" s="127"/>
      <c r="I3" s="127"/>
      <c r="J3" s="128"/>
      <c r="K3" s="126"/>
      <c r="L3" s="126"/>
      <c r="M3" s="126"/>
      <c r="N3" s="126"/>
      <c r="O3" s="126"/>
      <c r="P3" s="126"/>
      <c r="Q3" s="126"/>
      <c r="R3" s="126"/>
      <c r="S3" s="126"/>
      <c r="T3" s="126"/>
      <c r="U3" s="126"/>
      <c r="V3" s="126"/>
      <c r="W3" s="126"/>
      <c r="X3" s="126"/>
      <c r="Y3" s="126"/>
      <c r="Z3" s="126"/>
      <c r="AA3" s="126"/>
      <c r="AB3" s="126"/>
      <c r="AC3" s="126"/>
      <c r="AD3" s="126"/>
      <c r="AE3" s="126"/>
    </row>
    <row r="4" spans="2:32" ht="12.75" thickBot="1">
      <c r="B4" s="91" t="s">
        <v>215</v>
      </c>
      <c r="C4" s="126"/>
      <c r="D4" s="126"/>
      <c r="E4" s="126"/>
      <c r="F4" s="126"/>
      <c r="G4" s="127"/>
      <c r="H4" s="127"/>
      <c r="I4" s="127"/>
      <c r="J4" s="128"/>
      <c r="K4" s="126"/>
      <c r="L4" s="126"/>
      <c r="M4" s="126"/>
      <c r="N4" s="126"/>
      <c r="O4" s="126"/>
      <c r="P4" s="126"/>
      <c r="Q4" s="126"/>
      <c r="R4" s="126"/>
      <c r="S4" s="126"/>
      <c r="T4" s="126"/>
      <c r="U4" s="126"/>
      <c r="V4" s="126"/>
      <c r="W4" s="126"/>
      <c r="X4" s="126"/>
      <c r="Y4" s="126"/>
      <c r="Z4" s="126"/>
      <c r="AA4" s="126"/>
      <c r="AB4" s="126"/>
      <c r="AC4" s="126"/>
      <c r="AD4" s="126"/>
      <c r="AE4" s="126"/>
    </row>
    <row r="5" spans="2:32" ht="51.75" customHeight="1" thickTop="1" thickBot="1">
      <c r="B5" s="131" t="s">
        <v>100</v>
      </c>
      <c r="C5" s="554" t="s">
        <v>208</v>
      </c>
      <c r="D5" s="554" t="s">
        <v>209</v>
      </c>
      <c r="E5" s="554" t="s">
        <v>210</v>
      </c>
      <c r="F5" s="554" t="s">
        <v>211</v>
      </c>
      <c r="G5" s="554" t="s">
        <v>212</v>
      </c>
      <c r="H5" s="554" t="s">
        <v>213</v>
      </c>
      <c r="I5" s="554" t="s">
        <v>226</v>
      </c>
      <c r="J5" s="554" t="s">
        <v>227</v>
      </c>
      <c r="K5" s="133" t="s">
        <v>182</v>
      </c>
      <c r="L5" s="132" t="s">
        <v>181</v>
      </c>
      <c r="M5" s="134" t="s">
        <v>107</v>
      </c>
      <c r="N5" s="134" t="s">
        <v>108</v>
      </c>
      <c r="O5" s="135" t="s">
        <v>154</v>
      </c>
      <c r="P5" s="136" t="s">
        <v>84</v>
      </c>
      <c r="Q5" s="134" t="s">
        <v>103</v>
      </c>
      <c r="R5" s="555" t="s">
        <v>228</v>
      </c>
      <c r="S5" s="137"/>
      <c r="T5" s="137"/>
    </row>
    <row r="6" spans="2:32">
      <c r="B6" s="138" t="s">
        <v>30</v>
      </c>
      <c r="C6" s="139">
        <v>3465.4216551592394</v>
      </c>
      <c r="D6" s="139">
        <v>3506.6288450122597</v>
      </c>
      <c r="E6" s="139">
        <v>3544.3529021763497</v>
      </c>
      <c r="F6" s="139">
        <v>3000.1980472488599</v>
      </c>
      <c r="G6" s="139">
        <v>2311.6132043897701</v>
      </c>
      <c r="H6" s="139">
        <v>2570.1250505834396</v>
      </c>
      <c r="I6" s="139">
        <v>2442</v>
      </c>
      <c r="J6" s="139">
        <v>2296.4731641372</v>
      </c>
      <c r="K6" s="139">
        <v>2104.8542837883365</v>
      </c>
      <c r="L6" s="139">
        <v>2151.5226637987798</v>
      </c>
      <c r="M6" s="139">
        <v>2361.9447748024904</v>
      </c>
      <c r="N6" s="139">
        <v>2354.1452325097798</v>
      </c>
      <c r="O6" s="140">
        <v>2281.1336912577999</v>
      </c>
      <c r="P6" s="141">
        <v>13516.601449596708</v>
      </c>
      <c r="Q6" s="139">
        <v>9605.5960924822502</v>
      </c>
      <c r="R6" s="142">
        <v>8884.9693017617101</v>
      </c>
      <c r="S6" s="139"/>
      <c r="T6" s="139"/>
    </row>
    <row r="7" spans="2:32">
      <c r="B7" s="138" t="s">
        <v>35</v>
      </c>
      <c r="C7" s="139">
        <v>3399.3451716406398</v>
      </c>
      <c r="D7" s="139">
        <v>3446.8627782454701</v>
      </c>
      <c r="E7" s="139">
        <v>3462.0816013269</v>
      </c>
      <c r="F7" s="139">
        <v>2922.2693352823499</v>
      </c>
      <c r="G7" s="139">
        <v>2260.2469534865299</v>
      </c>
      <c r="H7" s="139">
        <v>2514.6062477245496</v>
      </c>
      <c r="I7" s="139">
        <v>2364</v>
      </c>
      <c r="J7" s="139">
        <v>2188.3151702514401</v>
      </c>
      <c r="K7" s="139">
        <v>2029.5329598486153</v>
      </c>
      <c r="L7" s="139">
        <v>2084.8136455651202</v>
      </c>
      <c r="M7" s="139">
        <v>2276.1537303519103</v>
      </c>
      <c r="N7" s="139">
        <v>2244.0335860845398</v>
      </c>
      <c r="O7" s="142">
        <v>2202.3597003412701</v>
      </c>
      <c r="P7" s="143">
        <v>13230.558886495359</v>
      </c>
      <c r="Q7" s="139">
        <v>9312.7978358546698</v>
      </c>
      <c r="R7" s="142">
        <v>8552.80471391426</v>
      </c>
      <c r="S7" s="139"/>
      <c r="T7" s="139"/>
    </row>
    <row r="8" spans="2:32">
      <c r="B8" s="138" t="s">
        <v>3</v>
      </c>
      <c r="C8" s="139">
        <v>1495.5994129077201</v>
      </c>
      <c r="D8" s="139">
        <v>1469.5675295253698</v>
      </c>
      <c r="E8" s="139">
        <v>1519.8906104176199</v>
      </c>
      <c r="F8" s="139">
        <v>1074.44491588045</v>
      </c>
      <c r="G8" s="139">
        <v>937.62287226917601</v>
      </c>
      <c r="H8" s="139">
        <v>1068.5436479197299</v>
      </c>
      <c r="I8" s="139">
        <v>58</v>
      </c>
      <c r="J8" s="139">
        <v>810.65193732110401</v>
      </c>
      <c r="K8" s="139">
        <v>778.15507140110515</v>
      </c>
      <c r="L8" s="139">
        <v>795.06154303275798</v>
      </c>
      <c r="M8" s="139">
        <v>895.86406036344806</v>
      </c>
      <c r="N8" s="139">
        <v>782.90165056384103</v>
      </c>
      <c r="O8" s="142">
        <v>861.16498121333393</v>
      </c>
      <c r="P8" s="144">
        <v>5559.5024687311598</v>
      </c>
      <c r="Q8" s="139">
        <v>2874.8151278196401</v>
      </c>
      <c r="R8" s="142">
        <v>3232.1818860758899</v>
      </c>
      <c r="S8" s="139"/>
      <c r="T8" s="139"/>
    </row>
    <row r="9" spans="2:32">
      <c r="B9" s="138" t="s">
        <v>51</v>
      </c>
      <c r="C9" s="145">
        <v>0.43157790356654185</v>
      </c>
      <c r="D9" s="145">
        <v>0.41908271290691212</v>
      </c>
      <c r="E9" s="145">
        <v>0.42882033825817878</v>
      </c>
      <c r="F9" s="145">
        <v>0.35812466342536992</v>
      </c>
      <c r="G9" s="145">
        <v>0.40561408391707726</v>
      </c>
      <c r="H9" s="145">
        <v>0.41575550873571759</v>
      </c>
      <c r="I9" s="145">
        <v>0.41699999999999998</v>
      </c>
      <c r="J9" s="145">
        <v>0.3529986546242404</v>
      </c>
      <c r="K9" s="145">
        <v>0.36969545939330983</v>
      </c>
      <c r="L9" s="145">
        <v>0.36953435648638638</v>
      </c>
      <c r="M9" s="145">
        <v>0.37929085807620616</v>
      </c>
      <c r="N9" s="145">
        <v>0.33256302107121111</v>
      </c>
      <c r="O9" s="146">
        <v>0.37751622560030407</v>
      </c>
      <c r="P9" s="147">
        <v>0.41130919554464168</v>
      </c>
      <c r="Q9" s="145">
        <v>0.2992854477890855</v>
      </c>
      <c r="R9" s="146">
        <v>0.36378087265141296</v>
      </c>
      <c r="S9" s="145"/>
      <c r="T9" s="145"/>
    </row>
    <row r="10" spans="2:32">
      <c r="B10" s="148" t="s">
        <v>47</v>
      </c>
      <c r="C10" s="149">
        <v>769.65130958861891</v>
      </c>
      <c r="D10" s="149">
        <v>766.34113618968399</v>
      </c>
      <c r="E10" s="149">
        <v>873.01199553958588</v>
      </c>
      <c r="F10" s="149">
        <v>-536.42588858463296</v>
      </c>
      <c r="G10" s="149">
        <v>307.79752181484901</v>
      </c>
      <c r="H10" s="149">
        <v>530.06592643194699</v>
      </c>
      <c r="I10" s="149">
        <v>-480</v>
      </c>
      <c r="J10" s="149">
        <v>166.43459975545599</v>
      </c>
      <c r="K10" s="149">
        <v>297.04105214577476</v>
      </c>
      <c r="L10" s="149">
        <v>282.78209652026203</v>
      </c>
      <c r="M10" s="149">
        <v>406.13977715967502</v>
      </c>
      <c r="N10" s="149">
        <v>91.208692775265803</v>
      </c>
      <c r="O10" s="150">
        <v>345.345246377678</v>
      </c>
      <c r="P10" s="151">
        <v>1872.5785527332559</v>
      </c>
      <c r="Q10" s="149">
        <v>524.44990427840196</v>
      </c>
      <c r="R10" s="150">
        <v>1084.2678866654201</v>
      </c>
      <c r="S10" s="149"/>
      <c r="T10" s="149"/>
    </row>
    <row r="11" spans="2:32">
      <c r="B11" s="148" t="s">
        <v>93</v>
      </c>
      <c r="C11" s="149">
        <v>378.461502340344</v>
      </c>
      <c r="D11" s="149">
        <v>502.59278103572296</v>
      </c>
      <c r="E11" s="149">
        <v>427.13225409752897</v>
      </c>
      <c r="F11" s="149">
        <v>-932.89400764343497</v>
      </c>
      <c r="G11" s="149">
        <v>-7.6618957600414692</v>
      </c>
      <c r="H11" s="149">
        <v>329.05161514996701</v>
      </c>
      <c r="I11" s="149">
        <v>-834</v>
      </c>
      <c r="J11" s="149">
        <v>-82.373412112933906</v>
      </c>
      <c r="K11" s="149">
        <v>137.24186564055805</v>
      </c>
      <c r="L11" s="149">
        <v>95.878838843026799</v>
      </c>
      <c r="M11" s="149">
        <v>185.90008852866501</v>
      </c>
      <c r="N11" s="149">
        <v>-89.412817959161799</v>
      </c>
      <c r="O11" s="150">
        <v>130.64358370959201</v>
      </c>
      <c r="P11" s="151">
        <v>375.29252983016079</v>
      </c>
      <c r="Q11" s="149">
        <v>-595.47835797169489</v>
      </c>
      <c r="R11" s="150">
        <v>346.52688383166299</v>
      </c>
      <c r="S11" s="149"/>
      <c r="T11" s="149"/>
    </row>
    <row r="12" spans="2:32">
      <c r="B12" s="148" t="s">
        <v>94</v>
      </c>
      <c r="C12" s="149">
        <v>37.778167250090704</v>
      </c>
      <c r="D12" s="149">
        <v>102.08875763034899</v>
      </c>
      <c r="E12" s="149">
        <v>105</v>
      </c>
      <c r="F12" s="149">
        <v>-890.33242987190192</v>
      </c>
      <c r="G12" s="149">
        <v>183.96241766323999</v>
      </c>
      <c r="H12" s="149">
        <v>108.328558039214</v>
      </c>
      <c r="I12" s="149">
        <v>-1005</v>
      </c>
      <c r="J12" s="152">
        <v>58.173660139713888</v>
      </c>
      <c r="K12" s="152">
        <v>170.09895370574762</v>
      </c>
      <c r="L12" s="152">
        <v>138.25744641857298</v>
      </c>
      <c r="M12" s="152">
        <v>444.56261896778204</v>
      </c>
      <c r="N12" s="152">
        <v>1557.03848101207</v>
      </c>
      <c r="O12" s="153">
        <v>-4.4742946074937793</v>
      </c>
      <c r="P12" s="154">
        <v>-647</v>
      </c>
      <c r="Q12" s="152">
        <v>-654.53536415783208</v>
      </c>
      <c r="R12" s="153">
        <v>2328.2194580027099</v>
      </c>
      <c r="S12" s="152"/>
      <c r="T12" s="152"/>
    </row>
    <row r="13" spans="2:32">
      <c r="B13" s="148" t="s">
        <v>36</v>
      </c>
      <c r="C13" s="152">
        <v>650.36731218504974</v>
      </c>
      <c r="D13" s="152">
        <v>1141.1979328525324</v>
      </c>
      <c r="E13" s="152">
        <v>801.2071021765729</v>
      </c>
      <c r="F13" s="152">
        <v>840</v>
      </c>
      <c r="G13" s="149">
        <v>262.52962744815397</v>
      </c>
      <c r="H13" s="149">
        <v>590.46944207466902</v>
      </c>
      <c r="I13" s="149">
        <v>459.17651973128</v>
      </c>
      <c r="J13" s="152">
        <v>709</v>
      </c>
      <c r="K13" s="152">
        <v>202.85781461323279</v>
      </c>
      <c r="L13" s="152">
        <v>348.31625553627123</v>
      </c>
      <c r="M13" s="152">
        <v>424.86180094843593</v>
      </c>
      <c r="N13" s="152">
        <v>769.74811577466505</v>
      </c>
      <c r="O13" s="153">
        <v>268</v>
      </c>
      <c r="P13" s="154">
        <v>3434</v>
      </c>
      <c r="Q13" s="149">
        <v>2033</v>
      </c>
      <c r="R13" s="150">
        <v>2292.215039603851</v>
      </c>
      <c r="S13" s="152"/>
      <c r="T13" s="152"/>
    </row>
    <row r="14" spans="2:32">
      <c r="B14" s="148" t="s">
        <v>69</v>
      </c>
      <c r="C14" s="149">
        <v>530.56949808601121</v>
      </c>
      <c r="D14" s="149">
        <v>764.30992279483996</v>
      </c>
      <c r="E14" s="149">
        <v>738.71974911412485</v>
      </c>
      <c r="F14" s="149">
        <v>798.97190475716479</v>
      </c>
      <c r="G14" s="149">
        <v>210.170539933708</v>
      </c>
      <c r="H14" s="149">
        <v>461.57405853066899</v>
      </c>
      <c r="I14" s="149">
        <v>447.80252064542498</v>
      </c>
      <c r="J14" s="152">
        <v>649</v>
      </c>
      <c r="K14" s="152">
        <v>158.08989334901074</v>
      </c>
      <c r="L14" s="152">
        <v>306.18268092087618</v>
      </c>
      <c r="M14" s="152">
        <v>382.30070474175903</v>
      </c>
      <c r="N14" s="152">
        <v>753.9185220277659</v>
      </c>
      <c r="O14" s="153">
        <v>263</v>
      </c>
      <c r="P14" s="154">
        <v>2833</v>
      </c>
      <c r="Q14" s="149">
        <v>1779</v>
      </c>
      <c r="R14" s="150">
        <v>2058.0213578910407</v>
      </c>
      <c r="S14" s="152"/>
      <c r="T14" s="152"/>
    </row>
    <row r="15" spans="2:32" ht="12.75" thickBot="1">
      <c r="B15" s="155" t="s">
        <v>68</v>
      </c>
      <c r="C15" s="156">
        <v>0.15310387908960851</v>
      </c>
      <c r="D15" s="156">
        <v>0.21796145431301492</v>
      </c>
      <c r="E15" s="156">
        <v>0.20842161305679424</v>
      </c>
      <c r="F15" s="156">
        <v>0.26630638783656663</v>
      </c>
      <c r="G15" s="156">
        <v>9.0919423515401554E-2</v>
      </c>
      <c r="H15" s="156">
        <v>0.17959206242742465</v>
      </c>
      <c r="I15" s="156">
        <v>0.183375315579617</v>
      </c>
      <c r="J15" s="156">
        <v>0.28260726497269284</v>
      </c>
      <c r="K15" s="156">
        <v>7.5107286317454267E-2</v>
      </c>
      <c r="L15" s="156">
        <v>0.14230976325402619</v>
      </c>
      <c r="M15" s="156">
        <v>0.16185844344041769</v>
      </c>
      <c r="N15" s="156">
        <v>0.32025149154625654</v>
      </c>
      <c r="O15" s="157">
        <v>0.11529354943461634</v>
      </c>
      <c r="P15" s="158">
        <v>0.20959410622294611</v>
      </c>
      <c r="Q15" s="156">
        <v>0.18520453940305917</v>
      </c>
      <c r="R15" s="157">
        <v>0.23162954063138705</v>
      </c>
      <c r="S15" s="159"/>
      <c r="T15" s="159"/>
    </row>
    <row r="16" spans="2:32" ht="3" customHeight="1">
      <c r="B16" s="90"/>
      <c r="C16" s="126"/>
      <c r="D16" s="126"/>
      <c r="E16" s="126"/>
      <c r="F16" s="126"/>
      <c r="G16" s="127"/>
      <c r="H16" s="127"/>
      <c r="I16" s="127"/>
      <c r="J16" s="128"/>
      <c r="K16" s="126"/>
      <c r="L16" s="126"/>
      <c r="M16" s="126"/>
      <c r="N16" s="126"/>
      <c r="O16" s="126"/>
      <c r="P16" s="126"/>
      <c r="Q16" s="126"/>
      <c r="R16" s="126"/>
      <c r="S16" s="126"/>
      <c r="T16" s="126"/>
      <c r="U16" s="126"/>
      <c r="V16" s="126"/>
      <c r="W16" s="126"/>
      <c r="X16" s="126"/>
      <c r="Y16" s="126"/>
      <c r="Z16" s="126"/>
      <c r="AA16" s="126"/>
      <c r="AB16" s="126"/>
      <c r="AC16" s="126"/>
      <c r="AD16" s="126"/>
      <c r="AE16" s="126"/>
    </row>
    <row r="17" spans="2:31">
      <c r="B17" s="160" t="s">
        <v>97</v>
      </c>
      <c r="C17" s="161"/>
      <c r="D17" s="161"/>
      <c r="E17" s="161"/>
      <c r="F17" s="161"/>
      <c r="G17" s="161"/>
      <c r="H17" s="161"/>
      <c r="I17" s="161"/>
      <c r="J17" s="162"/>
      <c r="K17" s="162"/>
      <c r="L17" s="162"/>
      <c r="M17" s="162"/>
      <c r="N17" s="162"/>
      <c r="O17" s="162"/>
      <c r="P17" s="162"/>
      <c r="Q17" s="162"/>
      <c r="R17" s="162"/>
      <c r="S17" s="162"/>
      <c r="T17" s="162"/>
      <c r="U17" s="162"/>
      <c r="V17" s="162"/>
      <c r="W17" s="162"/>
      <c r="X17" s="162"/>
      <c r="Y17" s="162"/>
      <c r="Z17" s="162"/>
      <c r="AA17" s="161"/>
      <c r="AB17" s="161"/>
      <c r="AC17" s="161"/>
      <c r="AD17" s="161"/>
      <c r="AE17" s="161"/>
    </row>
    <row r="18" spans="2:31" ht="23.25" customHeight="1">
      <c r="B18" s="557" t="s">
        <v>203</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161"/>
      <c r="AD18" s="161"/>
      <c r="AE18" s="161"/>
    </row>
    <row r="19" spans="2:31">
      <c r="B19" s="163"/>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row>
    <row r="20" spans="2:31" ht="12.75" thickBot="1">
      <c r="B20" s="164"/>
      <c r="C20" s="165"/>
      <c r="D20" s="165"/>
      <c r="E20" s="165"/>
      <c r="F20" s="125"/>
      <c r="G20" s="125"/>
      <c r="H20" s="125"/>
      <c r="I20" s="125"/>
      <c r="J20" s="125"/>
    </row>
    <row r="21" spans="2:31" ht="51.75" customHeight="1" thickTop="1" thickBot="1">
      <c r="B21" s="131" t="s">
        <v>16</v>
      </c>
      <c r="C21" s="554" t="s">
        <v>208</v>
      </c>
      <c r="D21" s="554" t="s">
        <v>209</v>
      </c>
      <c r="E21" s="554" t="s">
        <v>210</v>
      </c>
      <c r="F21" s="554" t="s">
        <v>211</v>
      </c>
      <c r="G21" s="554" t="s">
        <v>212</v>
      </c>
      <c r="H21" s="554" t="s">
        <v>213</v>
      </c>
      <c r="I21" s="554" t="s">
        <v>226</v>
      </c>
      <c r="J21" s="554" t="s">
        <v>227</v>
      </c>
      <c r="K21" s="132" t="s">
        <v>155</v>
      </c>
      <c r="L21" s="132" t="s">
        <v>156</v>
      </c>
      <c r="M21" s="134" t="s">
        <v>107</v>
      </c>
      <c r="N21" s="134" t="s">
        <v>108</v>
      </c>
      <c r="O21" s="135" t="s">
        <v>154</v>
      </c>
      <c r="P21" s="136" t="s">
        <v>84</v>
      </c>
      <c r="Q21" s="134" t="s">
        <v>103</v>
      </c>
      <c r="R21" s="555" t="s">
        <v>228</v>
      </c>
      <c r="S21" s="137"/>
      <c r="T21" s="137"/>
    </row>
    <row r="22" spans="2:31">
      <c r="B22" s="138" t="s">
        <v>30</v>
      </c>
      <c r="C22" s="139">
        <v>3465.4216551592394</v>
      </c>
      <c r="D22" s="139">
        <v>3506.6288450122597</v>
      </c>
      <c r="E22" s="139">
        <v>3544.3529021763497</v>
      </c>
      <c r="F22" s="139">
        <v>3000.1980472488599</v>
      </c>
      <c r="G22" s="139">
        <v>2311.6132043897701</v>
      </c>
      <c r="H22" s="139">
        <v>2570.1250505834396</v>
      </c>
      <c r="I22" s="139">
        <v>2442</v>
      </c>
      <c r="J22" s="139">
        <v>2296.4731641372</v>
      </c>
      <c r="K22" s="139">
        <v>2017.35663065068</v>
      </c>
      <c r="L22" s="139">
        <v>2151.5226637987698</v>
      </c>
      <c r="M22" s="139">
        <v>2361.9447748024904</v>
      </c>
      <c r="N22" s="139">
        <v>2354.1452325097798</v>
      </c>
      <c r="O22" s="140">
        <v>2281.1336912577999</v>
      </c>
      <c r="P22" s="141">
        <v>13516.601449596708</v>
      </c>
      <c r="Q22" s="139">
        <v>9605.5960924822502</v>
      </c>
      <c r="R22" s="142">
        <v>8884.9693017617101</v>
      </c>
      <c r="S22" s="139"/>
      <c r="T22" s="139"/>
    </row>
    <row r="23" spans="2:31">
      <c r="B23" s="138" t="s">
        <v>35</v>
      </c>
      <c r="C23" s="139">
        <v>3399.3451716406398</v>
      </c>
      <c r="D23" s="139">
        <v>3446.8627782454701</v>
      </c>
      <c r="E23" s="139">
        <v>3462.0816013269</v>
      </c>
      <c r="F23" s="139">
        <v>2922.2693352823499</v>
      </c>
      <c r="G23" s="139">
        <v>2260.2469534865299</v>
      </c>
      <c r="H23" s="139">
        <v>2514.6062477245496</v>
      </c>
      <c r="I23" s="139">
        <v>2364</v>
      </c>
      <c r="J23" s="139">
        <v>2188.3151702514401</v>
      </c>
      <c r="K23" s="139">
        <v>1947.8037519126899</v>
      </c>
      <c r="L23" s="139">
        <v>2084.8136455651202</v>
      </c>
      <c r="M23" s="139">
        <v>2276.1537303519103</v>
      </c>
      <c r="N23" s="139">
        <v>2244.0335860845398</v>
      </c>
      <c r="O23" s="142">
        <v>2202.3597003412701</v>
      </c>
      <c r="P23" s="143">
        <v>13230.558886495359</v>
      </c>
      <c r="Q23" s="139">
        <v>9312.7978358546698</v>
      </c>
      <c r="R23" s="142">
        <v>8552.80471391426</v>
      </c>
      <c r="S23" s="139"/>
      <c r="T23" s="139"/>
    </row>
    <row r="24" spans="2:31">
      <c r="B24" s="138" t="s">
        <v>3</v>
      </c>
      <c r="C24" s="139">
        <v>1495.5994129077201</v>
      </c>
      <c r="D24" s="139">
        <v>1469.5675295253698</v>
      </c>
      <c r="E24" s="139">
        <v>1519.8906104176199</v>
      </c>
      <c r="F24" s="139">
        <v>1074.44491588045</v>
      </c>
      <c r="G24" s="139">
        <v>937.62287226917601</v>
      </c>
      <c r="H24" s="139">
        <v>1068.5436479197299</v>
      </c>
      <c r="I24" s="139">
        <v>58</v>
      </c>
      <c r="J24" s="139">
        <v>810.65193732110401</v>
      </c>
      <c r="K24" s="139">
        <v>758.35463211583806</v>
      </c>
      <c r="L24" s="139">
        <v>795.06154303275389</v>
      </c>
      <c r="M24" s="139">
        <v>895.86406036344806</v>
      </c>
      <c r="N24" s="139">
        <v>782.90165056384103</v>
      </c>
      <c r="O24" s="142">
        <v>861.16498121333393</v>
      </c>
      <c r="P24" s="144">
        <v>5559.5024687311598</v>
      </c>
      <c r="Q24" s="139">
        <v>2874.8151278196401</v>
      </c>
      <c r="R24" s="142">
        <v>3232.1818860758899</v>
      </c>
      <c r="S24" s="139"/>
      <c r="T24" s="139"/>
    </row>
    <row r="25" spans="2:31">
      <c r="B25" s="138" t="s">
        <v>51</v>
      </c>
      <c r="C25" s="145">
        <v>0.43157790356654185</v>
      </c>
      <c r="D25" s="145">
        <v>0.41908271290691212</v>
      </c>
      <c r="E25" s="145">
        <v>0.42882033825817878</v>
      </c>
      <c r="F25" s="145">
        <v>0.35812466342536992</v>
      </c>
      <c r="G25" s="145">
        <v>0.40561408391707726</v>
      </c>
      <c r="H25" s="145">
        <v>0.41575550873571759</v>
      </c>
      <c r="I25" s="145">
        <v>0.41699999999999998</v>
      </c>
      <c r="J25" s="145">
        <v>0.3529986546242404</v>
      </c>
      <c r="K25" s="145">
        <v>0.37591500709085712</v>
      </c>
      <c r="L25" s="145">
        <v>0.36953435648638622</v>
      </c>
      <c r="M25" s="145">
        <v>0.37929085807620616</v>
      </c>
      <c r="N25" s="145">
        <v>0.33256302107121111</v>
      </c>
      <c r="O25" s="146">
        <v>0.37751622560030407</v>
      </c>
      <c r="P25" s="147">
        <v>0.41130919554464168</v>
      </c>
      <c r="Q25" s="145">
        <v>0.2992854477890855</v>
      </c>
      <c r="R25" s="146">
        <v>0.36378087265141296</v>
      </c>
      <c r="S25" s="145"/>
      <c r="T25" s="145"/>
    </row>
    <row r="26" spans="2:31">
      <c r="B26" s="148" t="s">
        <v>47</v>
      </c>
      <c r="C26" s="149">
        <v>769.65130958861891</v>
      </c>
      <c r="D26" s="149">
        <v>766.34113618968399</v>
      </c>
      <c r="E26" s="149">
        <v>873.01199553958588</v>
      </c>
      <c r="F26" s="149">
        <v>-536.42588858463296</v>
      </c>
      <c r="G26" s="149">
        <v>307.79752181484901</v>
      </c>
      <c r="H26" s="149">
        <v>530.06592643194699</v>
      </c>
      <c r="I26" s="149">
        <v>-480</v>
      </c>
      <c r="J26" s="149">
        <v>166.43459975545599</v>
      </c>
      <c r="K26" s="149">
        <v>304.13732021022304</v>
      </c>
      <c r="L26" s="149">
        <v>282.78209652025799</v>
      </c>
      <c r="M26" s="149">
        <v>406.13977715967502</v>
      </c>
      <c r="N26" s="149">
        <v>91.208692775265803</v>
      </c>
      <c r="O26" s="150">
        <v>345.345246377678</v>
      </c>
      <c r="P26" s="151">
        <v>1872.5785527332559</v>
      </c>
      <c r="Q26" s="149">
        <v>524.44990427840196</v>
      </c>
      <c r="R26" s="150">
        <v>1084.2678866654201</v>
      </c>
      <c r="S26" s="149"/>
      <c r="T26" s="149"/>
    </row>
    <row r="27" spans="2:31">
      <c r="B27" s="148" t="s">
        <v>93</v>
      </c>
      <c r="C27" s="149">
        <v>378.461502340344</v>
      </c>
      <c r="D27" s="149">
        <v>502.59278103572296</v>
      </c>
      <c r="E27" s="149">
        <v>427.13225409752897</v>
      </c>
      <c r="F27" s="149">
        <v>-932.89400764343497</v>
      </c>
      <c r="G27" s="149">
        <v>-7.6618957600414692</v>
      </c>
      <c r="H27" s="149">
        <v>329.05161514996701</v>
      </c>
      <c r="I27" s="149">
        <v>-834</v>
      </c>
      <c r="J27" s="149">
        <v>-82.373412112933906</v>
      </c>
      <c r="K27" s="149">
        <v>154.16077441914399</v>
      </c>
      <c r="L27" s="149">
        <v>95.878838843022493</v>
      </c>
      <c r="M27" s="149">
        <v>185.90008852866501</v>
      </c>
      <c r="N27" s="149">
        <v>-89.412817959161799</v>
      </c>
      <c r="O27" s="150">
        <v>130.64358370959201</v>
      </c>
      <c r="P27" s="151">
        <v>375.29252983016079</v>
      </c>
      <c r="Q27" s="149">
        <v>-595.47835797169489</v>
      </c>
      <c r="R27" s="150">
        <v>346.52688383166299</v>
      </c>
      <c r="S27" s="149"/>
      <c r="T27" s="149"/>
    </row>
    <row r="28" spans="2:31">
      <c r="B28" s="148" t="s">
        <v>94</v>
      </c>
      <c r="C28" s="149">
        <v>37.778167250090704</v>
      </c>
      <c r="D28" s="149">
        <v>102.08875763034899</v>
      </c>
      <c r="E28" s="149">
        <v>105</v>
      </c>
      <c r="F28" s="149">
        <v>-890.33242987190192</v>
      </c>
      <c r="G28" s="149">
        <v>183.96241766323999</v>
      </c>
      <c r="H28" s="149">
        <v>108.328558039214</v>
      </c>
      <c r="I28" s="149">
        <v>-1005</v>
      </c>
      <c r="J28" s="152">
        <v>58.173660139713888</v>
      </c>
      <c r="K28" s="152">
        <v>188.36091160429001</v>
      </c>
      <c r="L28" s="152">
        <v>138.25744641857</v>
      </c>
      <c r="M28" s="152">
        <v>444.56261896778204</v>
      </c>
      <c r="N28" s="152">
        <v>1557.03848101207</v>
      </c>
      <c r="O28" s="153">
        <v>-4.4742946074937793</v>
      </c>
      <c r="P28" s="154">
        <v>-647</v>
      </c>
      <c r="Q28" s="152">
        <v>-654.53536415783208</v>
      </c>
      <c r="R28" s="153">
        <v>2328.2194580027099</v>
      </c>
      <c r="S28" s="152"/>
      <c r="T28" s="152"/>
    </row>
    <row r="29" spans="2:31">
      <c r="B29" s="148" t="s">
        <v>36</v>
      </c>
      <c r="C29" s="152">
        <v>650.36731218504974</v>
      </c>
      <c r="D29" s="152">
        <v>1141.1979328525324</v>
      </c>
      <c r="E29" s="152">
        <v>801.2071021765729</v>
      </c>
      <c r="F29" s="152">
        <v>840</v>
      </c>
      <c r="G29" s="149">
        <v>262.52962744815397</v>
      </c>
      <c r="H29" s="149">
        <v>590.46944207466902</v>
      </c>
      <c r="I29" s="149">
        <v>459.17651973128</v>
      </c>
      <c r="J29" s="152">
        <v>709</v>
      </c>
      <c r="K29" s="152">
        <v>195.11479724890995</v>
      </c>
      <c r="L29" s="152">
        <v>348.31625548233603</v>
      </c>
      <c r="M29" s="152">
        <v>424.86180094843593</v>
      </c>
      <c r="N29" s="152">
        <v>769.74811577466505</v>
      </c>
      <c r="O29" s="153">
        <v>268</v>
      </c>
      <c r="P29" s="154">
        <v>3434</v>
      </c>
      <c r="Q29" s="149">
        <v>2033</v>
      </c>
      <c r="R29" s="150">
        <v>2292.215039603851</v>
      </c>
      <c r="S29" s="152"/>
      <c r="T29" s="152"/>
    </row>
    <row r="30" spans="2:31">
      <c r="B30" s="148" t="s">
        <v>69</v>
      </c>
      <c r="C30" s="149">
        <v>530.56949808601121</v>
      </c>
      <c r="D30" s="149">
        <v>764.30992279483996</v>
      </c>
      <c r="E30" s="149">
        <v>738.71974911412485</v>
      </c>
      <c r="F30" s="149">
        <v>798.97190475716479</v>
      </c>
      <c r="G30" s="149">
        <v>210.170539933708</v>
      </c>
      <c r="H30" s="149">
        <v>461.57405853066899</v>
      </c>
      <c r="I30" s="149">
        <v>447.80252064542498</v>
      </c>
      <c r="J30" s="152">
        <v>649</v>
      </c>
      <c r="K30" s="152">
        <v>151.3468759846879</v>
      </c>
      <c r="L30" s="152">
        <v>306.1826808669411</v>
      </c>
      <c r="M30" s="152">
        <v>382.30070474175903</v>
      </c>
      <c r="N30" s="152">
        <v>753.9185220277659</v>
      </c>
      <c r="O30" s="153">
        <v>263</v>
      </c>
      <c r="P30" s="154">
        <v>2833</v>
      </c>
      <c r="Q30" s="149">
        <v>1779</v>
      </c>
      <c r="R30" s="150">
        <v>2058.0213578910407</v>
      </c>
      <c r="S30" s="152"/>
      <c r="T30" s="152"/>
    </row>
    <row r="31" spans="2:31" ht="12.75" thickBot="1">
      <c r="B31" s="155" t="s">
        <v>68</v>
      </c>
      <c r="C31" s="156">
        <v>0.15310387908960851</v>
      </c>
      <c r="D31" s="156">
        <v>0.21796145431301492</v>
      </c>
      <c r="E31" s="156">
        <v>0.20842161305679424</v>
      </c>
      <c r="F31" s="156">
        <v>0.26630638783656663</v>
      </c>
      <c r="G31" s="156">
        <v>9.0919423515401554E-2</v>
      </c>
      <c r="H31" s="156">
        <v>0.17959206242742465</v>
      </c>
      <c r="I31" s="156">
        <v>0.183375315579617</v>
      </c>
      <c r="J31" s="156">
        <v>0.28260726497269284</v>
      </c>
      <c r="K31" s="156">
        <v>7.5022370207231209E-2</v>
      </c>
      <c r="L31" s="156">
        <v>0.14230976322895852</v>
      </c>
      <c r="M31" s="156">
        <v>0.16185844344041769</v>
      </c>
      <c r="N31" s="156">
        <v>0.32025149154625654</v>
      </c>
      <c r="O31" s="157">
        <v>0.11529354943461634</v>
      </c>
      <c r="P31" s="158">
        <v>0.20959410622294611</v>
      </c>
      <c r="Q31" s="156">
        <v>0.18520453940305917</v>
      </c>
      <c r="R31" s="157">
        <v>0.23162954063138705</v>
      </c>
      <c r="S31" s="159"/>
      <c r="T31" s="159"/>
    </row>
  </sheetData>
  <mergeCells count="1">
    <mergeCell ref="B18:AB18"/>
  </mergeCells>
  <hyperlinks>
    <hyperlink ref="B2" location="Index!A1" display="index page"/>
  </hyperlinks>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zoomScale="80" zoomScaleNormal="80" zoomScaleSheetLayoutView="85" workbookViewId="0">
      <selection activeCell="Z29" sqref="Z29"/>
    </sheetView>
  </sheetViews>
  <sheetFormatPr defaultColWidth="9.140625" defaultRowHeight="15"/>
  <cols>
    <col min="1" max="1" width="0.85546875" style="7" customWidth="1"/>
    <col min="2" max="2" width="35.85546875" style="7" customWidth="1"/>
    <col min="3" max="14" width="9.140625" style="7" customWidth="1"/>
    <col min="15" max="16384" width="9.140625" style="7"/>
  </cols>
  <sheetData>
    <row r="1" spans="2:21">
      <c r="B1" s="87" t="s">
        <v>157</v>
      </c>
      <c r="C1" s="88"/>
      <c r="D1" s="89"/>
      <c r="E1" s="89"/>
      <c r="F1" s="89"/>
      <c r="G1" s="89"/>
      <c r="H1" s="89"/>
      <c r="I1" s="89"/>
      <c r="J1" s="89"/>
      <c r="K1" s="89"/>
      <c r="L1" s="89"/>
      <c r="M1" s="89"/>
      <c r="N1" s="89"/>
      <c r="O1" s="89"/>
      <c r="P1" s="89"/>
      <c r="Q1" s="88"/>
      <c r="R1" s="89"/>
      <c r="T1" s="6"/>
      <c r="U1" s="6"/>
    </row>
    <row r="2" spans="2:21">
      <c r="B2" s="90" t="s">
        <v>13</v>
      </c>
      <c r="C2" s="89"/>
      <c r="D2" s="89"/>
      <c r="E2" s="89"/>
      <c r="F2" s="89"/>
      <c r="G2" s="89"/>
      <c r="H2" s="89"/>
      <c r="I2" s="89"/>
      <c r="J2" s="89"/>
      <c r="K2" s="89"/>
      <c r="L2" s="89"/>
      <c r="M2" s="89"/>
      <c r="N2" s="89"/>
      <c r="O2" s="89"/>
      <c r="P2" s="89"/>
      <c r="Q2" s="89"/>
      <c r="R2" s="89"/>
      <c r="T2" s="6"/>
      <c r="U2" s="6"/>
    </row>
    <row r="3" spans="2:21" ht="15.75" thickBot="1">
      <c r="B3" s="91" t="s">
        <v>214</v>
      </c>
      <c r="C3" s="89"/>
      <c r="D3" s="89"/>
      <c r="E3" s="89"/>
      <c r="F3" s="89"/>
      <c r="G3" s="89"/>
      <c r="H3" s="89"/>
      <c r="I3" s="89"/>
      <c r="J3" s="89"/>
      <c r="K3" s="89"/>
      <c r="L3" s="89"/>
      <c r="M3" s="89"/>
      <c r="N3" s="89"/>
      <c r="O3" s="89"/>
      <c r="P3" s="89"/>
      <c r="Q3" s="89"/>
      <c r="R3" s="89"/>
      <c r="T3" s="6"/>
      <c r="U3" s="6"/>
    </row>
    <row r="4" spans="2:21" ht="16.5" thickTop="1" thickBot="1">
      <c r="B4" s="92" t="s">
        <v>178</v>
      </c>
      <c r="C4" s="93" t="s">
        <v>48</v>
      </c>
      <c r="D4" s="93" t="s">
        <v>67</v>
      </c>
      <c r="E4" s="93" t="s">
        <v>83</v>
      </c>
      <c r="F4" s="93" t="s">
        <v>85</v>
      </c>
      <c r="G4" s="93" t="s">
        <v>88</v>
      </c>
      <c r="H4" s="93" t="s">
        <v>96</v>
      </c>
      <c r="I4" s="93" t="s">
        <v>98</v>
      </c>
      <c r="J4" s="94" t="s">
        <v>102</v>
      </c>
      <c r="K4" s="93" t="s">
        <v>105</v>
      </c>
      <c r="L4" s="93" t="s">
        <v>106</v>
      </c>
      <c r="M4" s="93" t="s">
        <v>107</v>
      </c>
      <c r="N4" s="94" t="s">
        <v>108</v>
      </c>
      <c r="O4" s="95" t="s">
        <v>154</v>
      </c>
      <c r="P4" s="96" t="s">
        <v>84</v>
      </c>
      <c r="Q4" s="94" t="s">
        <v>103</v>
      </c>
      <c r="R4" s="95" t="s">
        <v>109</v>
      </c>
      <c r="S4" s="71"/>
      <c r="T4" s="6"/>
      <c r="U4" s="6"/>
    </row>
    <row r="5" spans="2:21">
      <c r="B5" s="97" t="s">
        <v>0</v>
      </c>
      <c r="C5" s="98">
        <v>54.954000000000001</v>
      </c>
      <c r="D5" s="99">
        <v>56.252000000000002</v>
      </c>
      <c r="E5" s="99">
        <v>57.335000000000001</v>
      </c>
      <c r="F5" s="99">
        <v>57.216819999999998</v>
      </c>
      <c r="G5" s="99">
        <v>55.710208000000002</v>
      </c>
      <c r="H5" s="99">
        <v>57.168844</v>
      </c>
      <c r="I5" s="99">
        <v>58.976120999999999</v>
      </c>
      <c r="J5" s="100">
        <v>59.777183000000001</v>
      </c>
      <c r="K5" s="99">
        <v>57.664841000000003</v>
      </c>
      <c r="L5" s="99">
        <v>57.545664000000002</v>
      </c>
      <c r="M5" s="99">
        <v>58.440784000000001</v>
      </c>
      <c r="N5" s="100">
        <v>58.307886000000003</v>
      </c>
      <c r="O5" s="101">
        <v>56.968744000000001</v>
      </c>
      <c r="P5" s="102">
        <v>57.216819999999998</v>
      </c>
      <c r="Q5" s="103">
        <v>59.777183000000001</v>
      </c>
      <c r="R5" s="104">
        <v>58.307886000000003</v>
      </c>
      <c r="S5" s="29"/>
      <c r="T5" s="6"/>
      <c r="U5" s="6"/>
    </row>
    <row r="6" spans="2:21">
      <c r="B6" s="97" t="s">
        <v>5</v>
      </c>
      <c r="C6" s="98">
        <v>17.433577</v>
      </c>
      <c r="D6" s="98">
        <v>17.146764999999998</v>
      </c>
      <c r="E6" s="98">
        <v>17.584043000000001</v>
      </c>
      <c r="F6" s="98">
        <v>17.656669999999998</v>
      </c>
      <c r="G6" s="98">
        <v>17.071605000000002</v>
      </c>
      <c r="H6" s="98">
        <v>17.062660999999999</v>
      </c>
      <c r="I6" s="98">
        <v>17.041429999999998</v>
      </c>
      <c r="J6" s="98">
        <v>16.973172999999999</v>
      </c>
      <c r="K6" s="98">
        <v>16.652937000000001</v>
      </c>
      <c r="L6" s="98">
        <v>16.320250999999999</v>
      </c>
      <c r="M6" s="98">
        <v>15.940804999999999</v>
      </c>
      <c r="N6" s="98">
        <v>16.253174999999999</v>
      </c>
      <c r="O6" s="105">
        <v>16.052555999999999</v>
      </c>
      <c r="P6" s="102">
        <v>17.656669999999998</v>
      </c>
      <c r="Q6" s="106">
        <v>16.973172999999999</v>
      </c>
      <c r="R6" s="107">
        <v>16.253174999999999</v>
      </c>
      <c r="S6" s="29"/>
      <c r="T6" s="6"/>
      <c r="U6" s="6"/>
    </row>
    <row r="7" spans="2:21">
      <c r="B7" s="97" t="s">
        <v>7</v>
      </c>
      <c r="C7" s="98">
        <v>38.155000000000001</v>
      </c>
      <c r="D7" s="98">
        <v>38.768000000000001</v>
      </c>
      <c r="E7" s="98">
        <v>38.700000000000003</v>
      </c>
      <c r="F7" s="98">
        <v>38.459842547619054</v>
      </c>
      <c r="G7" s="98">
        <v>38.184048714285716</v>
      </c>
      <c r="H7" s="98">
        <v>33.423133999999997</v>
      </c>
      <c r="I7" s="98">
        <v>35.156550000000003</v>
      </c>
      <c r="J7" s="98">
        <v>36.211426000000003</v>
      </c>
      <c r="K7" s="98">
        <v>48.331552000000002</v>
      </c>
      <c r="L7" s="98">
        <v>49.334611491367482</v>
      </c>
      <c r="M7" s="98">
        <v>50.999338000000002</v>
      </c>
      <c r="N7" s="98">
        <v>51.569839999999999</v>
      </c>
      <c r="O7" s="105">
        <v>52.512712000000001</v>
      </c>
      <c r="P7" s="102">
        <v>38.459842547619054</v>
      </c>
      <c r="Q7" s="106">
        <v>36.211426000000003</v>
      </c>
      <c r="R7" s="107">
        <v>51.569839999999999</v>
      </c>
      <c r="S7" s="29"/>
      <c r="T7" s="6"/>
      <c r="U7" s="6"/>
    </row>
    <row r="8" spans="2:21">
      <c r="B8" s="97" t="s">
        <v>8</v>
      </c>
      <c r="C8" s="98">
        <v>29.366001000000001</v>
      </c>
      <c r="D8" s="98">
        <v>29.751000000000001</v>
      </c>
      <c r="E8" s="98">
        <v>30.218</v>
      </c>
      <c r="F8" s="98">
        <v>30.788996000000001</v>
      </c>
      <c r="G8" s="98">
        <v>31.805057000000001</v>
      </c>
      <c r="H8" s="98">
        <v>32.049366999999997</v>
      </c>
      <c r="I8" s="98">
        <v>32.317163999999998</v>
      </c>
      <c r="J8" s="98">
        <v>32.294046999999999</v>
      </c>
      <c r="K8" s="98">
        <v>31.575209999999998</v>
      </c>
      <c r="L8" s="98">
        <v>31.145432</v>
      </c>
      <c r="M8" s="98">
        <v>28.960978000000001</v>
      </c>
      <c r="N8" s="98">
        <v>30.376759</v>
      </c>
      <c r="O8" s="105">
        <v>30.501653999999998</v>
      </c>
      <c r="P8" s="102">
        <v>30.788996000000001</v>
      </c>
      <c r="Q8" s="106">
        <v>32.294046999999999</v>
      </c>
      <c r="R8" s="107">
        <v>30.376759</v>
      </c>
      <c r="S8" s="29"/>
      <c r="T8" s="6"/>
      <c r="U8" s="6"/>
    </row>
    <row r="9" spans="2:21">
      <c r="B9" s="97" t="s">
        <v>9</v>
      </c>
      <c r="C9" s="98">
        <v>25.562999999999999</v>
      </c>
      <c r="D9" s="98">
        <v>25.350999999999999</v>
      </c>
      <c r="E9" s="98">
        <v>26.329000000000001</v>
      </c>
      <c r="F9" s="98">
        <v>26.230008000000041</v>
      </c>
      <c r="G9" s="98">
        <v>26.146151000000042</v>
      </c>
      <c r="H9" s="98">
        <v>26.05547000000006</v>
      </c>
      <c r="I9" s="98">
        <v>25.732944999999997</v>
      </c>
      <c r="J9" s="98">
        <v>25.413511</v>
      </c>
      <c r="K9" s="98">
        <v>25.326093</v>
      </c>
      <c r="L9" s="98">
        <v>25.428473</v>
      </c>
      <c r="M9" s="98">
        <v>26.250554999999999</v>
      </c>
      <c r="N9" s="98">
        <v>26.079004999999999</v>
      </c>
      <c r="O9" s="105">
        <v>26.000247000000002</v>
      </c>
      <c r="P9" s="102">
        <v>26.230008000000041</v>
      </c>
      <c r="Q9" s="106">
        <v>25.413511</v>
      </c>
      <c r="R9" s="107">
        <v>26.079004999999999</v>
      </c>
      <c r="S9" s="29"/>
      <c r="T9" s="6"/>
      <c r="U9" s="6"/>
    </row>
    <row r="10" spans="2:21">
      <c r="B10" s="97" t="s">
        <v>11</v>
      </c>
      <c r="C10" s="98">
        <v>10.422000000000001</v>
      </c>
      <c r="D10" s="98">
        <v>10.433999999999999</v>
      </c>
      <c r="E10" s="98">
        <v>10.529</v>
      </c>
      <c r="F10" s="98">
        <v>10.593</v>
      </c>
      <c r="G10" s="98">
        <v>10.356</v>
      </c>
      <c r="H10" s="98">
        <v>10.263182</v>
      </c>
      <c r="I10" s="98">
        <v>10.188259</v>
      </c>
      <c r="J10" s="98">
        <v>9.9174120000000006</v>
      </c>
      <c r="K10" s="98">
        <v>9.496219</v>
      </c>
      <c r="L10" s="98">
        <v>9.3072049999999997</v>
      </c>
      <c r="M10" s="98">
        <v>9.5511569999999999</v>
      </c>
      <c r="N10" s="98">
        <v>9.5065030000000004</v>
      </c>
      <c r="O10" s="105">
        <v>9.5449789999999997</v>
      </c>
      <c r="P10" s="102">
        <v>10.593</v>
      </c>
      <c r="Q10" s="106">
        <v>9.9174120000000006</v>
      </c>
      <c r="R10" s="107">
        <v>9.5065030000000004</v>
      </c>
      <c r="S10" s="29"/>
      <c r="T10" s="6"/>
      <c r="U10" s="6"/>
    </row>
    <row r="11" spans="2:21">
      <c r="B11" s="97" t="s">
        <v>128</v>
      </c>
      <c r="C11" s="98">
        <v>14.871</v>
      </c>
      <c r="D11" s="98">
        <v>15.288</v>
      </c>
      <c r="E11" s="98">
        <v>15.800999999999998</v>
      </c>
      <c r="F11" s="98">
        <v>15.895</v>
      </c>
      <c r="G11" s="98">
        <v>15.643174999999999</v>
      </c>
      <c r="H11" s="98">
        <v>15.785814000000002</v>
      </c>
      <c r="I11" s="98">
        <v>15.901118</v>
      </c>
      <c r="J11" s="98">
        <v>15.5</v>
      </c>
      <c r="K11" s="98">
        <v>15.004398</v>
      </c>
      <c r="L11" s="98">
        <v>15.139524999999999</v>
      </c>
      <c r="M11" s="98">
        <v>15.482443999999999</v>
      </c>
      <c r="N11" s="98">
        <v>15.143093</v>
      </c>
      <c r="O11" s="105">
        <v>14.935238</v>
      </c>
      <c r="P11" s="108">
        <v>15.895</v>
      </c>
      <c r="Q11" s="98">
        <v>15.5</v>
      </c>
      <c r="R11" s="105">
        <v>15.143093</v>
      </c>
      <c r="S11" s="29"/>
      <c r="T11" s="6"/>
      <c r="U11" s="6"/>
    </row>
    <row r="12" spans="2:21">
      <c r="B12" s="97" t="s">
        <v>92</v>
      </c>
      <c r="C12" s="98">
        <v>0.32900000000000001</v>
      </c>
      <c r="D12" s="98">
        <v>0.30299999999999999</v>
      </c>
      <c r="E12" s="98">
        <v>0.26300000000000001</v>
      </c>
      <c r="F12" s="98">
        <v>0.24466499999999999</v>
      </c>
      <c r="G12" s="98">
        <v>0.203317</v>
      </c>
      <c r="H12" s="98">
        <v>0.19666149999999999</v>
      </c>
      <c r="I12" s="98">
        <v>0.1681675</v>
      </c>
      <c r="J12" s="98">
        <v>0.17</v>
      </c>
      <c r="K12" s="98">
        <v>0.211869</v>
      </c>
      <c r="L12" s="98">
        <v>0.243979</v>
      </c>
      <c r="M12" s="98">
        <v>0.24782699999999999</v>
      </c>
      <c r="N12" s="98">
        <v>0.28033999999999998</v>
      </c>
      <c r="O12" s="105">
        <v>0.28512700000000002</v>
      </c>
      <c r="P12" s="102">
        <v>0.24466499999999999</v>
      </c>
      <c r="Q12" s="106">
        <v>0.17</v>
      </c>
      <c r="R12" s="107">
        <v>0.28033999999999998</v>
      </c>
      <c r="S12" s="29"/>
      <c r="T12" s="6"/>
      <c r="U12" s="6"/>
    </row>
    <row r="13" spans="2:21">
      <c r="B13" s="109" t="s">
        <v>206</v>
      </c>
      <c r="C13" s="110">
        <v>191.09357800000001</v>
      </c>
      <c r="D13" s="110">
        <v>193.29376500000001</v>
      </c>
      <c r="E13" s="110">
        <v>196.75904299999999</v>
      </c>
      <c r="F13" s="110">
        <v>197.08500154761907</v>
      </c>
      <c r="G13" s="110">
        <v>195.11956171428577</v>
      </c>
      <c r="H13" s="110">
        <v>192.00513350000006</v>
      </c>
      <c r="I13" s="110">
        <v>195.48175449999999</v>
      </c>
      <c r="J13" s="110">
        <v>196.25675200000001</v>
      </c>
      <c r="K13" s="110">
        <v>204.26311900000002</v>
      </c>
      <c r="L13" s="110">
        <v>204.46514049136746</v>
      </c>
      <c r="M13" s="110">
        <v>205.87388799999999</v>
      </c>
      <c r="N13" s="110">
        <v>207.51660099999998</v>
      </c>
      <c r="O13" s="111">
        <v>206.80125699999999</v>
      </c>
      <c r="P13" s="112">
        <v>197.08500154761907</v>
      </c>
      <c r="Q13" s="110">
        <v>196.25675200000001</v>
      </c>
      <c r="R13" s="111">
        <v>207.51660099999998</v>
      </c>
      <c r="S13" s="6"/>
      <c r="T13" s="6"/>
      <c r="U13" s="6"/>
    </row>
    <row r="14" spans="2:21">
      <c r="B14" s="97" t="s">
        <v>12</v>
      </c>
      <c r="C14" s="98">
        <v>22.036999999999999</v>
      </c>
      <c r="D14" s="98">
        <v>21.888999999999999</v>
      </c>
      <c r="E14" s="98">
        <v>21.789000000000001</v>
      </c>
      <c r="F14" s="98">
        <v>21.606895999999999</v>
      </c>
      <c r="G14" s="98">
        <v>21.367000000000001</v>
      </c>
      <c r="H14" s="98">
        <v>21.382999999999999</v>
      </c>
      <c r="I14" s="98">
        <v>21.344999999999999</v>
      </c>
      <c r="J14" s="98">
        <v>21.1</v>
      </c>
      <c r="K14" s="98">
        <v>31.1</v>
      </c>
      <c r="L14" s="98">
        <v>20.852392999999999</v>
      </c>
      <c r="M14" s="98">
        <v>20.683437999999999</v>
      </c>
      <c r="N14" s="98">
        <v>31.342948</v>
      </c>
      <c r="O14" s="113">
        <v>30.86346</v>
      </c>
      <c r="P14" s="102">
        <v>21.606895999999999</v>
      </c>
      <c r="Q14" s="106">
        <v>21.1</v>
      </c>
      <c r="R14" s="107">
        <v>31.342948</v>
      </c>
      <c r="S14" s="6"/>
      <c r="T14" s="6"/>
      <c r="U14" s="6"/>
    </row>
    <row r="15" spans="2:21" ht="15.75" thickBot="1">
      <c r="B15" s="114" t="s">
        <v>207</v>
      </c>
      <c r="C15" s="115">
        <v>213.13057799999999</v>
      </c>
      <c r="D15" s="115">
        <v>215.18276500000002</v>
      </c>
      <c r="E15" s="115">
        <v>218.54804300000001</v>
      </c>
      <c r="F15" s="115">
        <v>218.69189754761905</v>
      </c>
      <c r="G15" s="115">
        <v>216.48656171428576</v>
      </c>
      <c r="H15" s="115">
        <v>213.38813350000007</v>
      </c>
      <c r="I15" s="115">
        <v>216.82675449999999</v>
      </c>
      <c r="J15" s="115">
        <v>217.356752</v>
      </c>
      <c r="K15" s="116">
        <v>235.36311900000001</v>
      </c>
      <c r="L15" s="116">
        <v>225.31753349136747</v>
      </c>
      <c r="M15" s="116">
        <v>226.55732599999999</v>
      </c>
      <c r="N15" s="115">
        <v>238.85954899999999</v>
      </c>
      <c r="O15" s="117">
        <v>237.664717</v>
      </c>
      <c r="P15" s="118">
        <v>218.69189754761908</v>
      </c>
      <c r="Q15" s="116">
        <v>217.356752</v>
      </c>
      <c r="R15" s="119">
        <v>238.85954899999999</v>
      </c>
      <c r="S15" s="6"/>
      <c r="T15" s="6"/>
      <c r="U15" s="6"/>
    </row>
    <row r="16" spans="2:21" ht="15.75" thickTop="1">
      <c r="B16" s="120"/>
      <c r="C16" s="121"/>
      <c r="D16" s="121"/>
      <c r="E16" s="121"/>
      <c r="F16" s="121"/>
      <c r="G16" s="121"/>
      <c r="H16" s="121"/>
      <c r="I16" s="121"/>
      <c r="J16" s="121"/>
      <c r="K16" s="121"/>
      <c r="L16" s="121"/>
      <c r="M16" s="121"/>
      <c r="N16" s="121"/>
      <c r="O16" s="121"/>
      <c r="P16" s="121"/>
      <c r="Q16" s="121"/>
      <c r="R16" s="121"/>
      <c r="S16" s="20"/>
      <c r="T16" s="6"/>
      <c r="U16" s="6"/>
    </row>
    <row r="17" spans="2:21" ht="15.75" thickBot="1">
      <c r="B17" s="120"/>
      <c r="C17" s="121"/>
      <c r="D17" s="121"/>
      <c r="E17" s="121"/>
      <c r="F17" s="121"/>
      <c r="G17" s="121"/>
      <c r="H17" s="121"/>
      <c r="I17" s="121"/>
      <c r="J17" s="121"/>
      <c r="K17" s="121"/>
      <c r="L17" s="121"/>
      <c r="M17" s="121"/>
      <c r="N17" s="121"/>
      <c r="O17" s="121"/>
      <c r="P17" s="121"/>
      <c r="Q17" s="121"/>
      <c r="R17" s="121"/>
      <c r="S17" s="20"/>
      <c r="T17" s="6"/>
      <c r="U17" s="6"/>
    </row>
    <row r="18" spans="2:21" ht="16.5" thickTop="1" thickBot="1">
      <c r="B18" s="92" t="s">
        <v>177</v>
      </c>
      <c r="C18" s="93" t="s">
        <v>48</v>
      </c>
      <c r="D18" s="93" t="s">
        <v>67</v>
      </c>
      <c r="E18" s="93" t="s">
        <v>83</v>
      </c>
      <c r="F18" s="93" t="s">
        <v>85</v>
      </c>
      <c r="G18" s="93" t="s">
        <v>88</v>
      </c>
      <c r="H18" s="93" t="s">
        <v>96</v>
      </c>
      <c r="I18" s="93" t="s">
        <v>98</v>
      </c>
      <c r="J18" s="94" t="s">
        <v>102</v>
      </c>
      <c r="K18" s="93" t="s">
        <v>105</v>
      </c>
      <c r="L18" s="93" t="s">
        <v>106</v>
      </c>
      <c r="M18" s="93" t="s">
        <v>107</v>
      </c>
      <c r="N18" s="94" t="s">
        <v>108</v>
      </c>
      <c r="O18" s="95" t="s">
        <v>154</v>
      </c>
      <c r="P18" s="96" t="s">
        <v>84</v>
      </c>
      <c r="Q18" s="94" t="s">
        <v>103</v>
      </c>
      <c r="R18" s="95" t="s">
        <v>109</v>
      </c>
      <c r="S18" s="71"/>
      <c r="T18" s="6"/>
      <c r="U18" s="6"/>
    </row>
    <row r="19" spans="2:21">
      <c r="B19" s="97" t="s">
        <v>0</v>
      </c>
      <c r="C19" s="98"/>
      <c r="D19" s="99"/>
      <c r="E19" s="99"/>
      <c r="F19" s="98"/>
      <c r="G19" s="99">
        <v>2.2730589999999999</v>
      </c>
      <c r="H19" s="99">
        <v>2.2287400000000002</v>
      </c>
      <c r="I19" s="99">
        <v>2.2200329999999999</v>
      </c>
      <c r="J19" s="100">
        <v>2.2152509999999999</v>
      </c>
      <c r="K19" s="99">
        <v>2.1892230000000001</v>
      </c>
      <c r="L19" s="99">
        <v>1.9908710000000001</v>
      </c>
      <c r="M19" s="122">
        <v>2.1281759999999998</v>
      </c>
      <c r="N19" s="100">
        <v>2.1701350000000001</v>
      </c>
      <c r="O19" s="101">
        <v>2.1740979999999999</v>
      </c>
      <c r="P19" s="123"/>
      <c r="Q19" s="99">
        <v>0</v>
      </c>
      <c r="R19" s="104">
        <v>2.1701350000000001</v>
      </c>
      <c r="S19" s="28"/>
      <c r="T19" s="6"/>
      <c r="U19" s="6"/>
    </row>
    <row r="20" spans="2:21">
      <c r="B20" s="97" t="s">
        <v>5</v>
      </c>
      <c r="C20" s="98"/>
      <c r="D20" s="98"/>
      <c r="E20" s="98"/>
      <c r="F20" s="98"/>
      <c r="G20" s="98">
        <v>0</v>
      </c>
      <c r="H20" s="98">
        <v>0</v>
      </c>
      <c r="I20" s="98">
        <v>0</v>
      </c>
      <c r="J20" s="98">
        <v>0</v>
      </c>
      <c r="K20" s="98">
        <v>0</v>
      </c>
      <c r="L20" s="98">
        <v>0</v>
      </c>
      <c r="M20" s="98">
        <v>0</v>
      </c>
      <c r="N20" s="98">
        <v>0</v>
      </c>
      <c r="O20" s="105">
        <v>0</v>
      </c>
      <c r="P20" s="102"/>
      <c r="Q20" s="98">
        <v>0</v>
      </c>
      <c r="R20" s="107">
        <v>0</v>
      </c>
      <c r="S20" s="28"/>
      <c r="T20" s="6"/>
      <c r="U20" s="6"/>
    </row>
    <row r="21" spans="2:21">
      <c r="B21" s="97" t="s">
        <v>7</v>
      </c>
      <c r="C21" s="98"/>
      <c r="D21" s="98"/>
      <c r="E21" s="98"/>
      <c r="F21" s="98"/>
      <c r="G21" s="98">
        <v>0</v>
      </c>
      <c r="H21" s="98">
        <v>0</v>
      </c>
      <c r="I21" s="98">
        <v>0</v>
      </c>
      <c r="J21" s="98">
        <v>0</v>
      </c>
      <c r="K21" s="98">
        <v>0</v>
      </c>
      <c r="L21" s="98">
        <v>0</v>
      </c>
      <c r="M21" s="98">
        <v>0</v>
      </c>
      <c r="N21" s="98">
        <v>0</v>
      </c>
      <c r="O21" s="105">
        <v>0</v>
      </c>
      <c r="P21" s="102"/>
      <c r="Q21" s="98">
        <v>0</v>
      </c>
      <c r="R21" s="107">
        <v>0</v>
      </c>
      <c r="S21" s="28"/>
      <c r="T21" s="20"/>
      <c r="U21" s="6"/>
    </row>
    <row r="22" spans="2:21">
      <c r="B22" s="97" t="s">
        <v>8</v>
      </c>
      <c r="C22" s="98"/>
      <c r="D22" s="98"/>
      <c r="E22" s="98"/>
      <c r="F22" s="98"/>
      <c r="G22" s="98">
        <v>0</v>
      </c>
      <c r="H22" s="98">
        <v>0</v>
      </c>
      <c r="I22" s="98">
        <v>0</v>
      </c>
      <c r="J22" s="98">
        <v>0</v>
      </c>
      <c r="K22" s="98">
        <v>0</v>
      </c>
      <c r="L22" s="98">
        <v>0</v>
      </c>
      <c r="M22" s="98">
        <v>0</v>
      </c>
      <c r="N22" s="98">
        <v>0</v>
      </c>
      <c r="O22" s="105">
        <v>0</v>
      </c>
      <c r="P22" s="102"/>
      <c r="Q22" s="98">
        <v>0.80439400000000005</v>
      </c>
      <c r="R22" s="107">
        <v>0</v>
      </c>
      <c r="S22" s="28"/>
      <c r="T22" s="20"/>
      <c r="U22" s="6"/>
    </row>
    <row r="23" spans="2:21">
      <c r="B23" s="97" t="s">
        <v>9</v>
      </c>
      <c r="C23" s="98"/>
      <c r="D23" s="98"/>
      <c r="E23" s="98"/>
      <c r="F23" s="98"/>
      <c r="G23" s="98">
        <v>0.82697299999999996</v>
      </c>
      <c r="H23" s="98">
        <v>0.81732099999999996</v>
      </c>
      <c r="I23" s="98">
        <v>0.80439400000000005</v>
      </c>
      <c r="J23" s="98">
        <v>0.80955299999999997</v>
      </c>
      <c r="K23" s="98">
        <v>0.81482399999999999</v>
      </c>
      <c r="L23" s="98">
        <v>0.80828800000000001</v>
      </c>
      <c r="M23" s="98">
        <v>0.80634476666666666</v>
      </c>
      <c r="N23" s="98">
        <v>0.81767900000000004</v>
      </c>
      <c r="O23" s="105">
        <v>0.83201700000000001</v>
      </c>
      <c r="P23" s="102"/>
      <c r="Q23" s="98">
        <v>0.20344899999999999</v>
      </c>
      <c r="R23" s="107">
        <v>0.81767900000000004</v>
      </c>
      <c r="S23" s="28"/>
      <c r="T23" s="6"/>
      <c r="U23" s="6"/>
    </row>
    <row r="24" spans="2:21">
      <c r="B24" s="97" t="s">
        <v>11</v>
      </c>
      <c r="C24" s="98"/>
      <c r="D24" s="98"/>
      <c r="E24" s="98"/>
      <c r="F24" s="98"/>
      <c r="G24" s="98">
        <v>1.0707E-2</v>
      </c>
      <c r="H24" s="98">
        <v>1.0511E-2</v>
      </c>
      <c r="I24" s="98">
        <v>1.0822E-2</v>
      </c>
      <c r="J24" s="98">
        <v>8.9429999999999996E-3</v>
      </c>
      <c r="K24" s="98">
        <v>0</v>
      </c>
      <c r="L24" s="98">
        <v>0</v>
      </c>
      <c r="M24" s="98">
        <v>0</v>
      </c>
      <c r="N24" s="98">
        <v>0</v>
      </c>
      <c r="O24" s="105">
        <v>0</v>
      </c>
      <c r="P24" s="102"/>
      <c r="Q24" s="98">
        <v>0.150119</v>
      </c>
      <c r="R24" s="107">
        <v>0</v>
      </c>
      <c r="S24" s="28"/>
      <c r="T24" s="6"/>
      <c r="U24" s="6"/>
    </row>
    <row r="25" spans="2:21">
      <c r="B25" s="97" t="s">
        <v>128</v>
      </c>
      <c r="C25" s="98"/>
      <c r="D25" s="98"/>
      <c r="E25" s="98"/>
      <c r="F25" s="98"/>
      <c r="G25" s="98">
        <v>0.36502800000000002</v>
      </c>
      <c r="H25" s="98">
        <v>0.36081600000000003</v>
      </c>
      <c r="I25" s="98">
        <v>0.35356799999999999</v>
      </c>
      <c r="J25" s="98">
        <v>0.36622500000000002</v>
      </c>
      <c r="K25" s="98">
        <v>0.377168</v>
      </c>
      <c r="L25" s="98">
        <v>0.39205400000000001</v>
      </c>
      <c r="M25" s="98">
        <v>0.40427400000000002</v>
      </c>
      <c r="N25" s="98">
        <v>0.42058700000000004</v>
      </c>
      <c r="O25" s="105">
        <v>0.43419700000000006</v>
      </c>
      <c r="P25" s="108"/>
      <c r="Q25" s="98">
        <v>2.2576800000000001</v>
      </c>
      <c r="R25" s="105">
        <v>0.42058699999999999</v>
      </c>
      <c r="S25" s="75"/>
      <c r="T25" s="6"/>
      <c r="U25" s="6"/>
    </row>
    <row r="26" spans="2:21">
      <c r="B26" s="97" t="s">
        <v>92</v>
      </c>
      <c r="C26" s="98"/>
      <c r="D26" s="98"/>
      <c r="E26" s="98"/>
      <c r="F26" s="98"/>
      <c r="G26" s="98">
        <v>0</v>
      </c>
      <c r="H26" s="98">
        <v>0</v>
      </c>
      <c r="I26" s="98">
        <v>0</v>
      </c>
      <c r="J26" s="98">
        <v>0</v>
      </c>
      <c r="K26" s="98">
        <v>1.5200000000000001E-3</v>
      </c>
      <c r="L26" s="98">
        <v>0</v>
      </c>
      <c r="M26" s="98">
        <v>1.717E-3</v>
      </c>
      <c r="N26" s="98">
        <v>1.8710000000000001E-3</v>
      </c>
      <c r="O26" s="105">
        <v>2.052E-3</v>
      </c>
      <c r="P26" s="102"/>
      <c r="Q26" s="98">
        <v>0</v>
      </c>
      <c r="R26" s="107">
        <v>1.8710000000000001E-3</v>
      </c>
      <c r="S26" s="28"/>
      <c r="T26" s="6"/>
      <c r="U26" s="6"/>
    </row>
    <row r="27" spans="2:21">
      <c r="B27" s="109" t="s">
        <v>206</v>
      </c>
      <c r="C27" s="98"/>
      <c r="D27" s="98"/>
      <c r="E27" s="98"/>
      <c r="F27" s="98"/>
      <c r="G27" s="110">
        <v>3.4757669999999994</v>
      </c>
      <c r="H27" s="110">
        <v>3.4173880000000003</v>
      </c>
      <c r="I27" s="110">
        <v>3.3888170000000004</v>
      </c>
      <c r="J27" s="110">
        <v>3.3999719999999996</v>
      </c>
      <c r="K27" s="110">
        <v>3.3827350000000003</v>
      </c>
      <c r="L27" s="110">
        <v>3.1912129999999999</v>
      </c>
      <c r="M27" s="110">
        <v>3.3405117666666668</v>
      </c>
      <c r="N27" s="110">
        <v>3.4102720000000004</v>
      </c>
      <c r="O27" s="111">
        <v>3.442364</v>
      </c>
      <c r="P27" s="112"/>
      <c r="Q27" s="110">
        <v>3.4156420000000001</v>
      </c>
      <c r="R27" s="111">
        <v>3.410272</v>
      </c>
      <c r="S27" s="86"/>
      <c r="T27" s="6"/>
      <c r="U27" s="6"/>
    </row>
    <row r="28" spans="2:21">
      <c r="B28" s="97" t="s">
        <v>12</v>
      </c>
      <c r="C28" s="98"/>
      <c r="D28" s="98"/>
      <c r="E28" s="98"/>
      <c r="F28" s="98"/>
      <c r="G28" s="98">
        <v>2.2235072180746598</v>
      </c>
      <c r="H28" s="98">
        <v>2.212332</v>
      </c>
      <c r="I28" s="98">
        <v>2.246858</v>
      </c>
      <c r="J28" s="98">
        <v>2.258731</v>
      </c>
      <c r="K28" s="98">
        <v>2.296109</v>
      </c>
      <c r="L28" s="98">
        <v>2.3244120000000001</v>
      </c>
      <c r="M28" s="110">
        <v>2.3153079999999999</v>
      </c>
      <c r="N28" s="98">
        <v>2.2999999999999998</v>
      </c>
      <c r="O28" s="105">
        <v>2.4</v>
      </c>
      <c r="P28" s="102"/>
      <c r="Q28" s="98">
        <v>2.258731</v>
      </c>
      <c r="R28" s="107">
        <v>2.2999999999999998</v>
      </c>
      <c r="S28" s="28"/>
      <c r="T28" s="6"/>
      <c r="U28" s="6"/>
    </row>
    <row r="29" spans="2:21" ht="15.75" thickBot="1">
      <c r="B29" s="114" t="s">
        <v>207</v>
      </c>
      <c r="C29" s="115"/>
      <c r="D29" s="115"/>
      <c r="E29" s="115"/>
      <c r="F29" s="115"/>
      <c r="G29" s="115">
        <v>5.6992742180746596</v>
      </c>
      <c r="H29" s="115">
        <v>5.6297200000000007</v>
      </c>
      <c r="I29" s="115">
        <v>5.6356750000000009</v>
      </c>
      <c r="J29" s="115">
        <v>5.6587029999999992</v>
      </c>
      <c r="K29" s="115">
        <v>5.6788439999999998</v>
      </c>
      <c r="L29" s="115">
        <v>5.515625</v>
      </c>
      <c r="M29" s="115">
        <v>5.6558197666666672</v>
      </c>
      <c r="N29" s="115">
        <v>5.7102719999999998</v>
      </c>
      <c r="O29" s="117">
        <v>5.8423639999999999</v>
      </c>
      <c r="P29" s="118"/>
      <c r="Q29" s="115">
        <v>5.7102719999999998</v>
      </c>
      <c r="R29" s="119">
        <v>5.7102719999999998</v>
      </c>
      <c r="S29" s="86"/>
      <c r="T29" s="6"/>
      <c r="U29" s="6"/>
    </row>
    <row r="30" spans="2:21" ht="15.75" thickTop="1">
      <c r="B30" s="120"/>
      <c r="C30" s="121"/>
      <c r="D30" s="121"/>
      <c r="E30" s="121"/>
      <c r="F30" s="121"/>
      <c r="G30" s="121"/>
      <c r="H30" s="121"/>
      <c r="I30" s="121"/>
      <c r="J30" s="121"/>
      <c r="K30" s="121"/>
      <c r="L30" s="121"/>
      <c r="M30" s="121"/>
      <c r="N30" s="121"/>
      <c r="O30" s="121"/>
      <c r="P30" s="121"/>
      <c r="Q30" s="121"/>
      <c r="R30" s="121"/>
      <c r="S30" s="20"/>
      <c r="T30" s="6"/>
      <c r="U30" s="6"/>
    </row>
    <row r="31" spans="2:21">
      <c r="B31" s="24"/>
      <c r="U31" s="6"/>
    </row>
    <row r="32" spans="2:21">
      <c r="C32" s="30"/>
      <c r="D32" s="30"/>
      <c r="E32" s="30"/>
      <c r="F32" s="30"/>
      <c r="G32" s="30"/>
      <c r="H32" s="30"/>
      <c r="I32" s="30"/>
      <c r="J32" s="30"/>
      <c r="K32" s="30"/>
      <c r="L32" s="30"/>
      <c r="M32" s="30"/>
      <c r="N32" s="30"/>
      <c r="O32" s="30"/>
      <c r="P32" s="30"/>
      <c r="Q32" s="30"/>
      <c r="R32" s="30"/>
      <c r="S32" s="30"/>
    </row>
    <row r="33" spans="3:24">
      <c r="C33" s="31"/>
      <c r="D33" s="31"/>
      <c r="E33" s="31"/>
      <c r="F33" s="31"/>
      <c r="G33" s="31"/>
      <c r="H33" s="31"/>
      <c r="I33" s="31"/>
      <c r="J33" s="31"/>
      <c r="K33" s="31"/>
      <c r="L33" s="31"/>
      <c r="M33" s="31"/>
      <c r="N33" s="31"/>
      <c r="O33" s="31"/>
      <c r="P33" s="31"/>
      <c r="Q33" s="31"/>
      <c r="R33" s="31"/>
      <c r="S33" s="31"/>
    </row>
    <row r="38" spans="3:24">
      <c r="T38" s="20"/>
      <c r="U38" s="38"/>
      <c r="V38" s="38"/>
      <c r="W38" s="38"/>
      <c r="X38" s="53"/>
    </row>
    <row r="41" spans="3:24">
      <c r="T41" s="30"/>
    </row>
    <row r="42" spans="3:24">
      <c r="T42" s="31"/>
    </row>
  </sheetData>
  <hyperlinks>
    <hyperlink ref="B2" location="Index!A1" display="index page"/>
  </hyperlink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80" zoomScaleNormal="80" workbookViewId="0">
      <pane xSplit="1" ySplit="4" topLeftCell="B5" activePane="bottomRight" state="frozen"/>
      <selection activeCell="O11" sqref="O11"/>
      <selection pane="topRight" activeCell="O11" sqref="O11"/>
      <selection pane="bottomLeft" activeCell="O11" sqref="O11"/>
      <selection pane="bottomRight" activeCell="O11" sqref="O11"/>
    </sheetView>
  </sheetViews>
  <sheetFormatPr defaultColWidth="8.85546875" defaultRowHeight="12"/>
  <cols>
    <col min="1" max="1" width="28.42578125" style="168" customWidth="1"/>
    <col min="2" max="10" width="7" style="168" customWidth="1"/>
    <col min="11" max="11" width="9.7109375" style="168" customWidth="1"/>
    <col min="12" max="12" width="10.5703125" style="168" customWidth="1"/>
    <col min="13" max="13" width="7.7109375" style="168" customWidth="1"/>
    <col min="14" max="24" width="14.28515625" style="168" customWidth="1"/>
    <col min="25" max="16384" width="8.85546875" style="168"/>
  </cols>
  <sheetData>
    <row r="1" spans="1:24">
      <c r="A1" s="124" t="s">
        <v>157</v>
      </c>
      <c r="B1" s="276"/>
      <c r="C1" s="276"/>
      <c r="D1" s="276"/>
      <c r="E1" s="276"/>
      <c r="F1" s="276"/>
      <c r="G1" s="276"/>
      <c r="H1" s="276"/>
      <c r="I1" s="276"/>
      <c r="J1" s="276"/>
      <c r="K1" s="276"/>
      <c r="L1" s="276"/>
      <c r="M1" s="276"/>
      <c r="N1" s="276"/>
      <c r="O1" s="276"/>
      <c r="P1" s="276"/>
      <c r="Q1" s="276"/>
      <c r="R1" s="276"/>
      <c r="S1" s="276"/>
      <c r="T1" s="276"/>
      <c r="U1" s="276"/>
      <c r="V1" s="276"/>
      <c r="W1" s="276"/>
      <c r="X1" s="276"/>
    </row>
    <row r="2" spans="1:24" ht="40.9" customHeight="1">
      <c r="A2" s="161" t="s">
        <v>112</v>
      </c>
      <c r="B2" s="276"/>
      <c r="C2" s="276"/>
      <c r="D2" s="276"/>
      <c r="E2" s="276"/>
      <c r="F2" s="276"/>
      <c r="G2" s="276"/>
      <c r="H2" s="276"/>
      <c r="I2" s="276"/>
      <c r="J2" s="276"/>
      <c r="K2" s="276"/>
      <c r="L2" s="276"/>
      <c r="M2" s="276"/>
      <c r="N2" s="277"/>
      <c r="O2" s="277"/>
      <c r="P2" s="277"/>
      <c r="Q2" s="277"/>
      <c r="R2" s="276"/>
      <c r="S2" s="276"/>
      <c r="T2" s="276"/>
      <c r="U2" s="276"/>
      <c r="V2" s="276"/>
      <c r="W2" s="276"/>
      <c r="X2" s="276"/>
    </row>
    <row r="3" spans="1:24" ht="15.75" customHeight="1">
      <c r="A3" s="278"/>
      <c r="B3" s="559" t="s">
        <v>113</v>
      </c>
      <c r="C3" s="560"/>
      <c r="D3" s="560"/>
      <c r="E3" s="560"/>
      <c r="F3" s="560"/>
      <c r="G3" s="560"/>
      <c r="H3" s="560"/>
      <c r="I3" s="560"/>
      <c r="J3" s="560"/>
      <c r="K3" s="560"/>
      <c r="L3" s="560"/>
      <c r="M3" s="276"/>
      <c r="N3" s="558" t="s">
        <v>114</v>
      </c>
      <c r="O3" s="558"/>
      <c r="P3" s="558"/>
      <c r="Q3" s="558"/>
      <c r="R3" s="558"/>
      <c r="S3" s="558"/>
      <c r="T3" s="558"/>
      <c r="U3" s="558"/>
      <c r="V3" s="558"/>
      <c r="W3" s="558"/>
      <c r="X3" s="558"/>
    </row>
    <row r="4" spans="1:24" ht="12.75" thickBot="1">
      <c r="A4" s="279"/>
      <c r="B4" s="280" t="s">
        <v>88</v>
      </c>
      <c r="C4" s="280" t="s">
        <v>96</v>
      </c>
      <c r="D4" s="280" t="s">
        <v>98</v>
      </c>
      <c r="E4" s="280" t="s">
        <v>102</v>
      </c>
      <c r="F4" s="280" t="s">
        <v>105</v>
      </c>
      <c r="G4" s="281" t="s">
        <v>106</v>
      </c>
      <c r="H4" s="281" t="s">
        <v>107</v>
      </c>
      <c r="I4" s="281" t="s">
        <v>108</v>
      </c>
      <c r="J4" s="281" t="s">
        <v>154</v>
      </c>
      <c r="K4" s="281" t="s">
        <v>103</v>
      </c>
      <c r="L4" s="280" t="s">
        <v>109</v>
      </c>
      <c r="M4" s="276"/>
      <c r="N4" s="280" t="s">
        <v>88</v>
      </c>
      <c r="O4" s="280" t="s">
        <v>96</v>
      </c>
      <c r="P4" s="280" t="s">
        <v>98</v>
      </c>
      <c r="Q4" s="280" t="s">
        <v>102</v>
      </c>
      <c r="R4" s="280" t="s">
        <v>105</v>
      </c>
      <c r="S4" s="281" t="s">
        <v>106</v>
      </c>
      <c r="T4" s="281" t="s">
        <v>107</v>
      </c>
      <c r="U4" s="281" t="s">
        <v>108</v>
      </c>
      <c r="V4" s="281" t="s">
        <v>154</v>
      </c>
      <c r="W4" s="281" t="s">
        <v>103</v>
      </c>
      <c r="X4" s="280" t="s">
        <v>109</v>
      </c>
    </row>
    <row r="5" spans="1:24" ht="12.75" thickTop="1">
      <c r="A5" s="282" t="s">
        <v>0</v>
      </c>
      <c r="B5" s="283"/>
      <c r="C5" s="283"/>
      <c r="D5" s="283"/>
      <c r="E5" s="283"/>
      <c r="F5" s="283"/>
      <c r="G5" s="283"/>
      <c r="H5" s="283"/>
      <c r="I5" s="283"/>
      <c r="J5" s="283"/>
      <c r="K5" s="284"/>
      <c r="L5" s="285"/>
      <c r="M5" s="277"/>
      <c r="N5" s="286"/>
      <c r="O5" s="287"/>
      <c r="P5" s="287"/>
      <c r="Q5" s="287"/>
      <c r="R5" s="287"/>
      <c r="S5" s="287"/>
      <c r="T5" s="287"/>
      <c r="U5" s="287"/>
      <c r="V5" s="287"/>
      <c r="W5" s="286"/>
      <c r="X5" s="288"/>
    </row>
    <row r="6" spans="1:24">
      <c r="A6" s="289" t="s">
        <v>115</v>
      </c>
      <c r="B6" s="290">
        <v>420.56014576999985</v>
      </c>
      <c r="C6" s="290">
        <v>523.73631562000003</v>
      </c>
      <c r="D6" s="290">
        <v>455.02565957000007</v>
      </c>
      <c r="E6" s="290">
        <v>423.68375304000023</v>
      </c>
      <c r="F6" s="290">
        <v>327.56773520000002</v>
      </c>
      <c r="G6" s="290">
        <v>414.02738509000005</v>
      </c>
      <c r="H6" s="290">
        <v>413.34493383000012</v>
      </c>
      <c r="I6" s="290">
        <v>418.87275070999993</v>
      </c>
      <c r="J6" s="290">
        <v>409.07588796999988</v>
      </c>
      <c r="K6" s="291">
        <v>1823.0058740000002</v>
      </c>
      <c r="L6" s="292">
        <v>1573.8128048300002</v>
      </c>
      <c r="M6" s="277"/>
      <c r="N6" s="291">
        <v>26129.852991779993</v>
      </c>
      <c r="O6" s="293">
        <v>27536.040778729996</v>
      </c>
      <c r="P6" s="293">
        <v>28466.250336929999</v>
      </c>
      <c r="Q6" s="293">
        <v>28012.360314580001</v>
      </c>
      <c r="R6" s="293">
        <v>24409.866659009993</v>
      </c>
      <c r="S6" s="293">
        <v>27269.276309639994</v>
      </c>
      <c r="T6" s="293">
        <v>26710.222091039996</v>
      </c>
      <c r="U6" s="293">
        <v>26401.019864110003</v>
      </c>
      <c r="V6" s="293">
        <v>24070.15439865</v>
      </c>
      <c r="W6" s="291">
        <v>110144.50442201999</v>
      </c>
      <c r="X6" s="292">
        <v>104790.38492379998</v>
      </c>
    </row>
    <row r="7" spans="1:24">
      <c r="A7" s="294" t="s">
        <v>116</v>
      </c>
      <c r="B7" s="276"/>
      <c r="C7" s="276"/>
      <c r="D7" s="276"/>
      <c r="E7" s="276">
        <v>-30</v>
      </c>
      <c r="F7" s="276"/>
      <c r="G7" s="276"/>
      <c r="H7" s="276"/>
      <c r="I7" s="276"/>
      <c r="J7" s="276"/>
      <c r="K7" s="295">
        <v>-30</v>
      </c>
      <c r="L7" s="296">
        <v>0</v>
      </c>
      <c r="M7" s="277"/>
      <c r="N7" s="295"/>
      <c r="O7" s="297"/>
      <c r="P7" s="297"/>
      <c r="Q7" s="297">
        <v>-2152</v>
      </c>
      <c r="R7" s="297"/>
      <c r="S7" s="297"/>
      <c r="T7" s="297"/>
      <c r="U7" s="297"/>
      <c r="V7" s="297"/>
      <c r="W7" s="295">
        <v>-2152</v>
      </c>
      <c r="X7" s="296">
        <v>0</v>
      </c>
    </row>
    <row r="8" spans="1:24">
      <c r="A8" s="294" t="s">
        <v>117</v>
      </c>
      <c r="B8" s="276"/>
      <c r="C8" s="276"/>
      <c r="D8" s="276"/>
      <c r="E8" s="276">
        <v>2</v>
      </c>
      <c r="F8" s="276"/>
      <c r="G8" s="276"/>
      <c r="H8" s="276"/>
      <c r="I8" s="276"/>
      <c r="J8" s="276"/>
      <c r="K8" s="295">
        <v>2</v>
      </c>
      <c r="L8" s="296">
        <v>0</v>
      </c>
      <c r="M8" s="277"/>
      <c r="N8" s="295"/>
      <c r="O8" s="297"/>
      <c r="P8" s="297"/>
      <c r="Q8" s="297">
        <v>132</v>
      </c>
      <c r="R8" s="297"/>
      <c r="S8" s="297"/>
      <c r="T8" s="297"/>
      <c r="U8" s="297"/>
      <c r="V8" s="297"/>
      <c r="W8" s="295">
        <v>132</v>
      </c>
      <c r="X8" s="296">
        <v>0</v>
      </c>
    </row>
    <row r="9" spans="1:24">
      <c r="A9" s="294" t="s">
        <v>118</v>
      </c>
      <c r="B9" s="276"/>
      <c r="C9" s="276"/>
      <c r="D9" s="276"/>
      <c r="E9" s="276"/>
      <c r="F9" s="276">
        <v>0.74914089428322994</v>
      </c>
      <c r="G9" s="276">
        <v>2.7034506799372</v>
      </c>
      <c r="H9" s="276">
        <v>5.8720172484616899</v>
      </c>
      <c r="I9" s="276">
        <v>1.36824597</v>
      </c>
      <c r="J9" s="276">
        <v>3</v>
      </c>
      <c r="K9" s="295">
        <v>0</v>
      </c>
      <c r="L9" s="296">
        <v>10.69285479268212</v>
      </c>
      <c r="M9" s="277"/>
      <c r="N9" s="295"/>
      <c r="O9" s="297"/>
      <c r="P9" s="297"/>
      <c r="Q9" s="297"/>
      <c r="R9" s="297">
        <v>52.82199937</v>
      </c>
      <c r="S9" s="297">
        <v>177.06072313000001</v>
      </c>
      <c r="T9" s="297">
        <v>379.43514068000002</v>
      </c>
      <c r="U9" s="297">
        <v>85.93572343000001</v>
      </c>
      <c r="V9" s="297">
        <v>154</v>
      </c>
      <c r="W9" s="295">
        <v>0</v>
      </c>
      <c r="X9" s="296">
        <v>695.25358661000007</v>
      </c>
    </row>
    <row r="10" spans="1:24">
      <c r="A10" s="289" t="s">
        <v>119</v>
      </c>
      <c r="B10" s="290">
        <v>420.56014576999985</v>
      </c>
      <c r="C10" s="290">
        <v>523.73631562000003</v>
      </c>
      <c r="D10" s="290">
        <v>455.02565957000007</v>
      </c>
      <c r="E10" s="290">
        <v>395.68375304000023</v>
      </c>
      <c r="F10" s="290">
        <v>328.31687609428326</v>
      </c>
      <c r="G10" s="290">
        <v>416.73083576993724</v>
      </c>
      <c r="H10" s="290">
        <v>419.21695107846182</v>
      </c>
      <c r="I10" s="290">
        <v>420.24099667999991</v>
      </c>
      <c r="J10" s="290">
        <v>412.07588796999988</v>
      </c>
      <c r="K10" s="291">
        <v>1795.0058740000002</v>
      </c>
      <c r="L10" s="292">
        <v>1584.5056596226821</v>
      </c>
      <c r="M10" s="277"/>
      <c r="N10" s="291">
        <v>26129.852991779993</v>
      </c>
      <c r="O10" s="293">
        <v>27536.040778729996</v>
      </c>
      <c r="P10" s="293">
        <v>28466.250336929999</v>
      </c>
      <c r="Q10" s="293">
        <v>25992.360314580001</v>
      </c>
      <c r="R10" s="293">
        <v>24462.688658379993</v>
      </c>
      <c r="S10" s="293">
        <v>27446.337032769992</v>
      </c>
      <c r="T10" s="293">
        <v>27089.657231719997</v>
      </c>
      <c r="U10" s="293">
        <v>26486.955587540004</v>
      </c>
      <c r="V10" s="293">
        <v>24224.15439865</v>
      </c>
      <c r="W10" s="291">
        <v>108124.50442201999</v>
      </c>
      <c r="X10" s="292">
        <v>105485.63851040998</v>
      </c>
    </row>
    <row r="11" spans="1:24">
      <c r="A11" s="282" t="s">
        <v>5</v>
      </c>
      <c r="B11" s="283"/>
      <c r="C11" s="283"/>
      <c r="D11" s="283"/>
      <c r="E11" s="283"/>
      <c r="F11" s="283"/>
      <c r="G11" s="283"/>
      <c r="H11" s="283"/>
      <c r="I11" s="283"/>
      <c r="J11" s="283"/>
      <c r="K11" s="284"/>
      <c r="L11" s="285">
        <v>0</v>
      </c>
      <c r="M11" s="277"/>
      <c r="N11" s="284"/>
      <c r="O11" s="298"/>
      <c r="P11" s="298"/>
      <c r="Q11" s="298"/>
      <c r="R11" s="298"/>
      <c r="S11" s="298"/>
      <c r="T11" s="298"/>
      <c r="U11" s="298"/>
      <c r="V11" s="298"/>
      <c r="W11" s="284"/>
      <c r="X11" s="285"/>
    </row>
    <row r="12" spans="1:24">
      <c r="A12" s="289" t="s">
        <v>120</v>
      </c>
      <c r="B12" s="290">
        <v>168.71740112485799</v>
      </c>
      <c r="C12" s="290">
        <v>175.04416509196801</v>
      </c>
      <c r="D12" s="290">
        <v>177.912089313477</v>
      </c>
      <c r="E12" s="290">
        <v>162.00718010999998</v>
      </c>
      <c r="F12" s="290">
        <v>158.27502181999995</v>
      </c>
      <c r="G12" s="290">
        <v>128.07728309000001</v>
      </c>
      <c r="H12" s="290">
        <v>135.46558635000005</v>
      </c>
      <c r="I12" s="290">
        <v>125.28403463000002</v>
      </c>
      <c r="J12" s="290">
        <v>114.12243387000004</v>
      </c>
      <c r="K12" s="291">
        <v>683.68083564030303</v>
      </c>
      <c r="L12" s="292">
        <v>547.10192589000008</v>
      </c>
      <c r="M12" s="277"/>
      <c r="N12" s="291">
        <v>15722.8846574</v>
      </c>
      <c r="O12" s="293">
        <v>17198.805257973701</v>
      </c>
      <c r="P12" s="293">
        <v>18330.468921627802</v>
      </c>
      <c r="Q12" s="293">
        <v>17301.740425790002</v>
      </c>
      <c r="R12" s="293">
        <v>17060.018360219994</v>
      </c>
      <c r="S12" s="293">
        <v>14018.984927649999</v>
      </c>
      <c r="T12" s="293">
        <v>14868.252777550004</v>
      </c>
      <c r="U12" s="293">
        <v>13850.761030410002</v>
      </c>
      <c r="V12" s="293">
        <v>12545.211433399996</v>
      </c>
      <c r="W12" s="291">
        <v>68553.899262791514</v>
      </c>
      <c r="X12" s="292">
        <v>59798.01709583</v>
      </c>
    </row>
    <row r="13" spans="1:24">
      <c r="A13" s="294" t="s">
        <v>118</v>
      </c>
      <c r="B13" s="276"/>
      <c r="C13" s="276"/>
      <c r="D13" s="276"/>
      <c r="E13" s="276">
        <v>6</v>
      </c>
      <c r="F13" s="276"/>
      <c r="G13" s="276">
        <v>9.2696277232772198E-2</v>
      </c>
      <c r="H13" s="276">
        <v>12.9632794294184</v>
      </c>
      <c r="I13" s="276">
        <v>1.7610028379606675</v>
      </c>
      <c r="J13" s="276">
        <v>0</v>
      </c>
      <c r="K13" s="295">
        <v>6</v>
      </c>
      <c r="L13" s="296">
        <v>14.816978544611839</v>
      </c>
      <c r="M13" s="277"/>
      <c r="N13" s="295"/>
      <c r="O13" s="297"/>
      <c r="P13" s="297"/>
      <c r="Q13" s="297">
        <v>676.51131950000001</v>
      </c>
      <c r="R13" s="297"/>
      <c r="S13" s="297">
        <v>10.101488979999999</v>
      </c>
      <c r="T13" s="297">
        <v>1431.80329179</v>
      </c>
      <c r="U13" s="297">
        <v>194.71202929000003</v>
      </c>
      <c r="V13" s="297">
        <v>6</v>
      </c>
      <c r="W13" s="295">
        <v>676.51131950000001</v>
      </c>
      <c r="X13" s="296">
        <v>1636.6168100599998</v>
      </c>
    </row>
    <row r="14" spans="1:24">
      <c r="A14" s="294" t="s">
        <v>121</v>
      </c>
      <c r="B14" s="276"/>
      <c r="C14" s="276"/>
      <c r="D14" s="276"/>
      <c r="E14" s="276">
        <v>6</v>
      </c>
      <c r="F14" s="276"/>
      <c r="G14" s="276"/>
      <c r="H14" s="276"/>
      <c r="I14" s="276"/>
      <c r="J14" s="276"/>
      <c r="K14" s="295">
        <v>6</v>
      </c>
      <c r="L14" s="296">
        <v>0</v>
      </c>
      <c r="M14" s="277"/>
      <c r="N14" s="295"/>
      <c r="O14" s="297"/>
      <c r="P14" s="297"/>
      <c r="Q14" s="297">
        <v>593.28755549000005</v>
      </c>
      <c r="R14" s="297"/>
      <c r="S14" s="297"/>
      <c r="T14" s="297"/>
      <c r="U14" s="297"/>
      <c r="V14" s="297"/>
      <c r="W14" s="295">
        <v>593.28755549000005</v>
      </c>
      <c r="X14" s="296">
        <v>0</v>
      </c>
    </row>
    <row r="15" spans="1:24">
      <c r="A15" s="289" t="s">
        <v>119</v>
      </c>
      <c r="B15" s="290">
        <v>168.71740112485799</v>
      </c>
      <c r="C15" s="290">
        <v>175.04416509196801</v>
      </c>
      <c r="D15" s="290">
        <v>177.912089313477</v>
      </c>
      <c r="E15" s="290">
        <v>174.00718010999998</v>
      </c>
      <c r="F15" s="290">
        <v>158.27502181999995</v>
      </c>
      <c r="G15" s="290">
        <v>128.16997936723277</v>
      </c>
      <c r="H15" s="290">
        <v>148.42886577941846</v>
      </c>
      <c r="I15" s="290">
        <v>127.0450374679607</v>
      </c>
      <c r="J15" s="290">
        <v>114.12243387000004</v>
      </c>
      <c r="K15" s="291">
        <v>695.68083564030303</v>
      </c>
      <c r="L15" s="292">
        <v>561.91890443461193</v>
      </c>
      <c r="M15" s="299"/>
      <c r="N15" s="291">
        <v>15722.8846574</v>
      </c>
      <c r="O15" s="293">
        <v>17198.805257973701</v>
      </c>
      <c r="P15" s="293">
        <v>18330.468921627802</v>
      </c>
      <c r="Q15" s="293">
        <v>18571.539300780001</v>
      </c>
      <c r="R15" s="293">
        <v>17060.018360219994</v>
      </c>
      <c r="S15" s="293">
        <v>14029.08641663</v>
      </c>
      <c r="T15" s="293">
        <v>16300.056069340004</v>
      </c>
      <c r="U15" s="293">
        <v>14045.473059700002</v>
      </c>
      <c r="V15" s="293">
        <v>12551.211433399996</v>
      </c>
      <c r="W15" s="291">
        <v>69823.69813778151</v>
      </c>
      <c r="X15" s="292">
        <v>61434.633905889998</v>
      </c>
    </row>
    <row r="16" spans="1:24">
      <c r="A16" s="282" t="s">
        <v>7</v>
      </c>
      <c r="B16" s="283"/>
      <c r="C16" s="283"/>
      <c r="D16" s="283"/>
      <c r="E16" s="283"/>
      <c r="F16" s="283"/>
      <c r="G16" s="283"/>
      <c r="H16" s="283"/>
      <c r="I16" s="283"/>
      <c r="J16" s="283"/>
      <c r="K16" s="284"/>
      <c r="L16" s="285">
        <v>0</v>
      </c>
      <c r="M16" s="277"/>
      <c r="N16" s="284"/>
      <c r="O16" s="298"/>
      <c r="P16" s="298"/>
      <c r="Q16" s="298"/>
      <c r="R16" s="298"/>
      <c r="S16" s="298"/>
      <c r="T16" s="298"/>
      <c r="U16" s="298"/>
      <c r="V16" s="298"/>
      <c r="W16" s="284"/>
      <c r="X16" s="285"/>
    </row>
    <row r="17" spans="1:24">
      <c r="A17" s="290" t="s">
        <v>120</v>
      </c>
      <c r="B17" s="290">
        <v>95.890797281070306</v>
      </c>
      <c r="C17" s="290">
        <v>106.32224212615199</v>
      </c>
      <c r="D17" s="290">
        <v>103.21057585583999</v>
      </c>
      <c r="E17" s="290">
        <v>103.62614689999994</v>
      </c>
      <c r="F17" s="290">
        <v>135.95774151197099</v>
      </c>
      <c r="G17" s="290">
        <v>130.26317787914243</v>
      </c>
      <c r="H17" s="290">
        <v>147.00050643</v>
      </c>
      <c r="I17" s="290">
        <v>128.94746188000005</v>
      </c>
      <c r="J17" s="290">
        <v>154.47074552999996</v>
      </c>
      <c r="K17" s="291">
        <v>409.04976216306221</v>
      </c>
      <c r="L17" s="292">
        <v>542.16888770111336</v>
      </c>
      <c r="M17" s="277"/>
      <c r="N17" s="291">
        <v>9724.5307107000008</v>
      </c>
      <c r="O17" s="293">
        <v>10827.786072340001</v>
      </c>
      <c r="P17" s="293">
        <v>10619.81497351</v>
      </c>
      <c r="Q17" s="293">
        <v>10872.074042139999</v>
      </c>
      <c r="R17" s="293">
        <v>14240.403227638644</v>
      </c>
      <c r="S17" s="293">
        <v>13635.309835789634</v>
      </c>
      <c r="T17" s="293">
        <v>15386.820301160004</v>
      </c>
      <c r="U17" s="293">
        <v>13509.424179480005</v>
      </c>
      <c r="V17" s="293">
        <v>16187.814950260001</v>
      </c>
      <c r="W17" s="291">
        <v>42044.205798689996</v>
      </c>
      <c r="X17" s="292">
        <v>56771.957544068289</v>
      </c>
    </row>
    <row r="18" spans="1:24">
      <c r="A18" s="276" t="s">
        <v>122</v>
      </c>
      <c r="B18" s="276">
        <v>7.5537713140110627</v>
      </c>
      <c r="C18" s="276">
        <v>6</v>
      </c>
      <c r="D18" s="276"/>
      <c r="E18" s="276"/>
      <c r="F18" s="276"/>
      <c r="G18" s="276"/>
      <c r="H18" s="276"/>
      <c r="I18" s="276"/>
      <c r="J18" s="276"/>
      <c r="K18" s="295">
        <v>13.553771314011062</v>
      </c>
      <c r="L18" s="296">
        <v>0</v>
      </c>
      <c r="M18" s="277"/>
      <c r="N18" s="295">
        <v>766</v>
      </c>
      <c r="O18" s="297">
        <v>610.99980000000005</v>
      </c>
      <c r="P18" s="297"/>
      <c r="Q18" s="297"/>
      <c r="R18" s="297"/>
      <c r="S18" s="297"/>
      <c r="T18" s="297"/>
      <c r="U18" s="297"/>
      <c r="V18" s="297"/>
      <c r="W18" s="295">
        <v>1376.9998000000001</v>
      </c>
      <c r="X18" s="296">
        <v>0</v>
      </c>
    </row>
    <row r="19" spans="1:24">
      <c r="A19" s="276" t="s">
        <v>118</v>
      </c>
      <c r="B19" s="276"/>
      <c r="C19" s="276"/>
      <c r="D19" s="276"/>
      <c r="E19" s="276">
        <v>2</v>
      </c>
      <c r="F19" s="276">
        <v>3.2329927549768902</v>
      </c>
      <c r="G19" s="276">
        <v>14.6336313440552</v>
      </c>
      <c r="H19" s="276">
        <v>7.3486921506290601</v>
      </c>
      <c r="I19" s="276">
        <v>19.729479489999996</v>
      </c>
      <c r="J19" s="276">
        <v>6</v>
      </c>
      <c r="K19" s="295">
        <v>2</v>
      </c>
      <c r="L19" s="296">
        <v>44.944795739661146</v>
      </c>
      <c r="M19" s="277"/>
      <c r="N19" s="295"/>
      <c r="O19" s="297"/>
      <c r="P19" s="297"/>
      <c r="Q19" s="297">
        <v>187.984036</v>
      </c>
      <c r="R19" s="297">
        <v>338.58260999999999</v>
      </c>
      <c r="S19" s="297">
        <v>1532.091819</v>
      </c>
      <c r="T19" s="297">
        <v>769.67468907</v>
      </c>
      <c r="U19" s="297">
        <v>2068.9618449999998</v>
      </c>
      <c r="V19" s="297">
        <v>608</v>
      </c>
      <c r="W19" s="295">
        <v>187.984036</v>
      </c>
      <c r="X19" s="296">
        <v>4709.3109630700001</v>
      </c>
    </row>
    <row r="20" spans="1:24">
      <c r="A20" s="276" t="s">
        <v>128</v>
      </c>
      <c r="B20" s="276"/>
      <c r="C20" s="276">
        <v>-9</v>
      </c>
      <c r="D20" s="276">
        <v>-6.5537713140110601</v>
      </c>
      <c r="E20" s="276"/>
      <c r="F20" s="276"/>
      <c r="G20" s="276"/>
      <c r="H20" s="276"/>
      <c r="I20" s="276"/>
      <c r="J20" s="276"/>
      <c r="K20" s="295">
        <v>-15.55377131401106</v>
      </c>
      <c r="L20" s="296">
        <v>0</v>
      </c>
      <c r="M20" s="277"/>
      <c r="N20" s="295"/>
      <c r="O20" s="297">
        <v>-916.49969999999996</v>
      </c>
      <c r="P20" s="297">
        <v>-665.99890000000005</v>
      </c>
      <c r="Q20" s="297"/>
      <c r="R20" s="297"/>
      <c r="S20" s="297"/>
      <c r="T20" s="297"/>
      <c r="U20" s="297"/>
      <c r="V20" s="297"/>
      <c r="W20" s="295">
        <v>-1582.4985999999999</v>
      </c>
      <c r="X20" s="296">
        <v>0</v>
      </c>
    </row>
    <row r="21" spans="1:24">
      <c r="A21" s="290" t="s">
        <v>119</v>
      </c>
      <c r="B21" s="290">
        <v>103.44456859508136</v>
      </c>
      <c r="C21" s="290">
        <v>103.32224212615199</v>
      </c>
      <c r="D21" s="290">
        <v>96.656804541828933</v>
      </c>
      <c r="E21" s="290">
        <v>105.62614689999994</v>
      </c>
      <c r="F21" s="290">
        <v>139.19073426694789</v>
      </c>
      <c r="G21" s="290">
        <v>144.89680922319764</v>
      </c>
      <c r="H21" s="290">
        <v>154.34919858062906</v>
      </c>
      <c r="I21" s="290">
        <v>148.67694137000004</v>
      </c>
      <c r="J21" s="290">
        <v>160.47074552999996</v>
      </c>
      <c r="K21" s="291">
        <v>409.04976216306221</v>
      </c>
      <c r="L21" s="292">
        <v>587.11368344077459</v>
      </c>
      <c r="M21" s="299"/>
      <c r="N21" s="291">
        <v>10490.530710700001</v>
      </c>
      <c r="O21" s="293">
        <v>10522.28617234</v>
      </c>
      <c r="P21" s="293">
        <v>9953.8160735099991</v>
      </c>
      <c r="Q21" s="293">
        <v>11060.058078139999</v>
      </c>
      <c r="R21" s="293">
        <v>14578.985837638644</v>
      </c>
      <c r="S21" s="293">
        <v>15167.401654789634</v>
      </c>
      <c r="T21" s="293">
        <v>16156.494990230003</v>
      </c>
      <c r="U21" s="293">
        <v>15578.386024480005</v>
      </c>
      <c r="V21" s="293">
        <v>16795.814950259999</v>
      </c>
      <c r="W21" s="291">
        <v>42026.691034689997</v>
      </c>
      <c r="X21" s="292">
        <v>61481.268507138288</v>
      </c>
    </row>
    <row r="22" spans="1:24">
      <c r="A22" s="282" t="s">
        <v>8</v>
      </c>
      <c r="B22" s="283"/>
      <c r="C22" s="283"/>
      <c r="D22" s="283"/>
      <c r="E22" s="283"/>
      <c r="F22" s="283"/>
      <c r="G22" s="283"/>
      <c r="H22" s="283"/>
      <c r="I22" s="283"/>
      <c r="J22" s="283"/>
      <c r="K22" s="284"/>
      <c r="L22" s="285">
        <v>0</v>
      </c>
      <c r="M22" s="277"/>
      <c r="N22" s="284"/>
      <c r="O22" s="298"/>
      <c r="P22" s="298"/>
      <c r="Q22" s="298"/>
      <c r="R22" s="298"/>
      <c r="S22" s="298"/>
      <c r="T22" s="298"/>
      <c r="U22" s="298"/>
      <c r="V22" s="298"/>
      <c r="W22" s="284"/>
      <c r="X22" s="285"/>
    </row>
    <row r="23" spans="1:24">
      <c r="A23" s="294" t="s">
        <v>115</v>
      </c>
      <c r="B23" s="290">
        <v>59.539186684343704</v>
      </c>
      <c r="C23" s="290">
        <v>63.377849186265202</v>
      </c>
      <c r="D23" s="290">
        <v>68.651864367443096</v>
      </c>
      <c r="E23" s="290">
        <v>50.63795841000001</v>
      </c>
      <c r="F23" s="290">
        <v>70.084967489999997</v>
      </c>
      <c r="G23" s="290">
        <v>68.735095659999999</v>
      </c>
      <c r="H23" s="290">
        <v>73.040884229999989</v>
      </c>
      <c r="I23" s="290">
        <v>55.445644919999985</v>
      </c>
      <c r="J23" s="290">
        <v>69.380984569999995</v>
      </c>
      <c r="K23" s="291">
        <v>242.20685864805202</v>
      </c>
      <c r="L23" s="292">
        <v>267.30659229999998</v>
      </c>
      <c r="M23" s="299"/>
      <c r="N23" s="291">
        <v>4635.121169</v>
      </c>
      <c r="O23" s="293">
        <v>4930.03936505</v>
      </c>
      <c r="P23" s="293">
        <v>5339.4162779500002</v>
      </c>
      <c r="Q23" s="293">
        <v>3966.5964960000001</v>
      </c>
      <c r="R23" s="293">
        <v>5499.6386540000003</v>
      </c>
      <c r="S23" s="293">
        <v>5385.5554229999998</v>
      </c>
      <c r="T23" s="293">
        <v>5720.9864609999995</v>
      </c>
      <c r="U23" s="293">
        <v>4357.4177110000001</v>
      </c>
      <c r="V23" s="293">
        <v>5516.9876800000002</v>
      </c>
      <c r="W23" s="291">
        <v>18871.173307999998</v>
      </c>
      <c r="X23" s="292">
        <v>20963.598249000002</v>
      </c>
    </row>
    <row r="24" spans="1:24">
      <c r="A24" s="294" t="s">
        <v>118</v>
      </c>
      <c r="B24" s="276"/>
      <c r="C24" s="276"/>
      <c r="D24" s="276"/>
      <c r="E24" s="276">
        <v>4</v>
      </c>
      <c r="F24" s="276">
        <v>4.4760155583143195</v>
      </c>
      <c r="G24" s="276">
        <v>1.6678580638071001</v>
      </c>
      <c r="H24" s="276"/>
      <c r="I24" s="276">
        <v>9.8009181000000023</v>
      </c>
      <c r="J24" s="276">
        <v>0</v>
      </c>
      <c r="K24" s="295">
        <v>4</v>
      </c>
      <c r="L24" s="296">
        <v>15.944791722121423</v>
      </c>
      <c r="M24" s="277"/>
      <c r="N24" s="295"/>
      <c r="O24" s="297"/>
      <c r="P24" s="297"/>
      <c r="Q24" s="297">
        <v>332.97218400000003</v>
      </c>
      <c r="R24" s="297">
        <v>350.81264299999998</v>
      </c>
      <c r="S24" s="297">
        <v>130.71536399999999</v>
      </c>
      <c r="T24" s="297"/>
      <c r="U24" s="297">
        <v>770.70009500000003</v>
      </c>
      <c r="V24" s="297"/>
      <c r="W24" s="295">
        <v>332.97218400000003</v>
      </c>
      <c r="X24" s="296">
        <v>1252.228102</v>
      </c>
    </row>
    <row r="25" spans="1:24">
      <c r="A25" s="294" t="s">
        <v>133</v>
      </c>
      <c r="B25" s="276"/>
      <c r="C25" s="276"/>
      <c r="D25" s="276"/>
      <c r="E25" s="276"/>
      <c r="F25" s="276"/>
      <c r="G25" s="276">
        <v>4.25</v>
      </c>
      <c r="H25" s="276"/>
      <c r="I25" s="276"/>
      <c r="J25" s="276"/>
      <c r="K25" s="295">
        <v>0</v>
      </c>
      <c r="L25" s="296">
        <v>4.25</v>
      </c>
      <c r="M25" s="277"/>
      <c r="N25" s="295"/>
      <c r="O25" s="297"/>
      <c r="P25" s="297"/>
      <c r="Q25" s="297"/>
      <c r="R25" s="297"/>
      <c r="S25" s="297">
        <v>332.98835000000003</v>
      </c>
      <c r="T25" s="297"/>
      <c r="U25" s="297"/>
      <c r="V25" s="297"/>
      <c r="W25" s="295">
        <v>0</v>
      </c>
      <c r="X25" s="296">
        <v>332.98835000000003</v>
      </c>
    </row>
    <row r="26" spans="1:24">
      <c r="A26" s="294" t="s">
        <v>132</v>
      </c>
      <c r="B26" s="276"/>
      <c r="C26" s="276"/>
      <c r="D26" s="276">
        <v>2</v>
      </c>
      <c r="E26" s="276">
        <v>12</v>
      </c>
      <c r="F26" s="276"/>
      <c r="G26" s="276"/>
      <c r="H26" s="276"/>
      <c r="I26" s="276"/>
      <c r="J26" s="276"/>
      <c r="K26" s="295">
        <v>14</v>
      </c>
      <c r="L26" s="296">
        <v>0</v>
      </c>
      <c r="M26" s="277"/>
      <c r="N26" s="295"/>
      <c r="O26" s="297"/>
      <c r="P26" s="297">
        <v>155.52699999999999</v>
      </c>
      <c r="Q26" s="297">
        <v>923</v>
      </c>
      <c r="R26" s="297"/>
      <c r="S26" s="297"/>
      <c r="T26" s="297"/>
      <c r="U26" s="297"/>
      <c r="V26" s="297"/>
      <c r="W26" s="295">
        <v>1078.527</v>
      </c>
      <c r="X26" s="296">
        <v>0</v>
      </c>
    </row>
    <row r="27" spans="1:24">
      <c r="A27" s="294" t="s">
        <v>121</v>
      </c>
      <c r="B27" s="276"/>
      <c r="C27" s="276"/>
      <c r="D27" s="276"/>
      <c r="E27" s="276">
        <v>7</v>
      </c>
      <c r="F27" s="276"/>
      <c r="G27" s="276"/>
      <c r="H27" s="276"/>
      <c r="I27" s="276"/>
      <c r="J27" s="276"/>
      <c r="K27" s="295">
        <v>7</v>
      </c>
      <c r="L27" s="296">
        <v>0</v>
      </c>
      <c r="M27" s="277"/>
      <c r="N27" s="295"/>
      <c r="O27" s="297"/>
      <c r="P27" s="297"/>
      <c r="Q27" s="297">
        <v>526.32221000000004</v>
      </c>
      <c r="R27" s="297"/>
      <c r="S27" s="297"/>
      <c r="T27" s="297"/>
      <c r="U27" s="297"/>
      <c r="V27" s="297"/>
      <c r="W27" s="295">
        <v>526.32221000000004</v>
      </c>
      <c r="X27" s="296">
        <v>0</v>
      </c>
    </row>
    <row r="28" spans="1:24">
      <c r="A28" s="294" t="s">
        <v>119</v>
      </c>
      <c r="B28" s="290">
        <v>59.539186684343704</v>
      </c>
      <c r="C28" s="290">
        <v>63.377849186265202</v>
      </c>
      <c r="D28" s="290">
        <v>70.651864367443096</v>
      </c>
      <c r="E28" s="290">
        <v>73.63795841000001</v>
      </c>
      <c r="F28" s="290">
        <v>74.560983048314313</v>
      </c>
      <c r="G28" s="290">
        <v>74.652953723807101</v>
      </c>
      <c r="H28" s="290">
        <v>73.040884229999989</v>
      </c>
      <c r="I28" s="290">
        <v>65.246563019999982</v>
      </c>
      <c r="J28" s="290">
        <v>69.380984569999995</v>
      </c>
      <c r="K28" s="291">
        <v>267.20685864805205</v>
      </c>
      <c r="L28" s="292">
        <v>287.50138402212139</v>
      </c>
      <c r="M28" s="299"/>
      <c r="N28" s="291">
        <v>4635.121169</v>
      </c>
      <c r="O28" s="293">
        <v>4930.03936505</v>
      </c>
      <c r="P28" s="293">
        <v>5494.9432779500003</v>
      </c>
      <c r="Q28" s="293">
        <v>5748.8908900000006</v>
      </c>
      <c r="R28" s="293">
        <v>5850.4512970000005</v>
      </c>
      <c r="S28" s="293">
        <v>5849.2591369999991</v>
      </c>
      <c r="T28" s="293">
        <v>5720.9864609999995</v>
      </c>
      <c r="U28" s="293">
        <v>5128.1178060000002</v>
      </c>
      <c r="V28" s="293">
        <v>5516.9876800000002</v>
      </c>
      <c r="W28" s="291">
        <v>20808.994701999996</v>
      </c>
      <c r="X28" s="292">
        <v>22548.814701000003</v>
      </c>
    </row>
    <row r="29" spans="1:24">
      <c r="A29" s="282" t="s">
        <v>9</v>
      </c>
      <c r="B29" s="283"/>
      <c r="C29" s="283"/>
      <c r="D29" s="283"/>
      <c r="E29" s="283"/>
      <c r="F29" s="283"/>
      <c r="G29" s="283"/>
      <c r="H29" s="283"/>
      <c r="I29" s="283"/>
      <c r="J29" s="283"/>
      <c r="K29" s="284"/>
      <c r="L29" s="285">
        <v>0</v>
      </c>
      <c r="M29" s="277"/>
      <c r="N29" s="284"/>
      <c r="O29" s="298"/>
      <c r="P29" s="298"/>
      <c r="Q29" s="298"/>
      <c r="R29" s="298"/>
      <c r="S29" s="298"/>
      <c r="T29" s="298"/>
      <c r="U29" s="298"/>
      <c r="V29" s="298"/>
      <c r="W29" s="284"/>
      <c r="X29" s="285"/>
    </row>
    <row r="30" spans="1:24">
      <c r="A30" s="294" t="s">
        <v>115</v>
      </c>
      <c r="B30" s="290">
        <v>63</v>
      </c>
      <c r="C30" s="290">
        <v>70</v>
      </c>
      <c r="D30" s="290">
        <v>84</v>
      </c>
      <c r="E30" s="290">
        <v>74.796400139999989</v>
      </c>
      <c r="F30" s="290">
        <v>71.013981970000003</v>
      </c>
      <c r="G30" s="290">
        <v>80.297168959999979</v>
      </c>
      <c r="H30" s="290">
        <v>85.623448930000009</v>
      </c>
      <c r="I30" s="290">
        <v>69.370563260000011</v>
      </c>
      <c r="J30" s="290">
        <v>76.611753480000019</v>
      </c>
      <c r="K30" s="291">
        <v>291.79640014</v>
      </c>
      <c r="L30" s="292">
        <v>306.30516311999997</v>
      </c>
      <c r="M30" s="277"/>
      <c r="N30" s="300">
        <v>1277.5228732966002</v>
      </c>
      <c r="O30" s="301">
        <v>1512.4212675111999</v>
      </c>
      <c r="P30" s="301">
        <v>1835.49157374489</v>
      </c>
      <c r="Q30" s="301">
        <v>1706.2310838300004</v>
      </c>
      <c r="R30" s="301">
        <v>1821.5087134</v>
      </c>
      <c r="S30" s="301">
        <v>2026.5854702800002</v>
      </c>
      <c r="T30" s="301">
        <v>2170.4817759000002</v>
      </c>
      <c r="U30" s="301">
        <v>1792.7273877099994</v>
      </c>
      <c r="V30" s="301">
        <v>2072.98147027</v>
      </c>
      <c r="W30" s="291">
        <v>6331.6667983826901</v>
      </c>
      <c r="X30" s="292">
        <v>7811.3033472900006</v>
      </c>
    </row>
    <row r="31" spans="1:24">
      <c r="A31" s="294" t="s">
        <v>118</v>
      </c>
      <c r="B31" s="276"/>
      <c r="C31" s="276"/>
      <c r="D31" s="276"/>
      <c r="E31" s="276"/>
      <c r="F31" s="276">
        <v>4.96479449534541E-2</v>
      </c>
      <c r="G31" s="276">
        <v>2.6488010224437902E-2</v>
      </c>
      <c r="H31" s="276"/>
      <c r="I31" s="276"/>
      <c r="J31" s="276"/>
      <c r="K31" s="295">
        <v>0</v>
      </c>
      <c r="L31" s="296">
        <v>7.6135955177891998E-2</v>
      </c>
      <c r="M31" s="277"/>
      <c r="N31" s="295"/>
      <c r="O31" s="297"/>
      <c r="P31" s="297"/>
      <c r="Q31" s="297"/>
      <c r="R31" s="297">
        <v>1.3094699999999999</v>
      </c>
      <c r="S31" s="297">
        <v>0.670122</v>
      </c>
      <c r="T31" s="297"/>
      <c r="U31" s="297"/>
      <c r="V31" s="297">
        <v>1</v>
      </c>
      <c r="W31" s="295">
        <v>0</v>
      </c>
      <c r="X31" s="296">
        <v>1.9795919999999998</v>
      </c>
    </row>
    <row r="32" spans="1:24">
      <c r="A32" s="294" t="s">
        <v>123</v>
      </c>
      <c r="B32" s="276"/>
      <c r="C32" s="276"/>
      <c r="D32" s="276"/>
      <c r="E32" s="276"/>
      <c r="F32" s="276">
        <v>-0.85757610013370389</v>
      </c>
      <c r="G32" s="276"/>
      <c r="H32" s="276"/>
      <c r="I32" s="276"/>
      <c r="J32" s="276"/>
      <c r="K32" s="295">
        <v>0</v>
      </c>
      <c r="L32" s="296">
        <v>-0.85757610013370389</v>
      </c>
      <c r="M32" s="277"/>
      <c r="N32" s="295"/>
      <c r="O32" s="297"/>
      <c r="P32" s="297"/>
      <c r="Q32" s="297"/>
      <c r="R32" s="297">
        <v>-22</v>
      </c>
      <c r="S32" s="297"/>
      <c r="T32" s="297"/>
      <c r="U32" s="297"/>
      <c r="V32" s="297"/>
      <c r="W32" s="295">
        <v>0</v>
      </c>
      <c r="X32" s="296">
        <v>-22</v>
      </c>
    </row>
    <row r="33" spans="1:24">
      <c r="A33" s="294" t="s">
        <v>229</v>
      </c>
      <c r="B33" s="276"/>
      <c r="C33" s="276"/>
      <c r="D33" s="276"/>
      <c r="E33" s="276"/>
      <c r="F33" s="276"/>
      <c r="G33" s="276"/>
      <c r="H33" s="276"/>
      <c r="I33" s="276"/>
      <c r="J33" s="276"/>
      <c r="K33" s="295"/>
      <c r="L33" s="296">
        <v>0</v>
      </c>
      <c r="M33" s="277"/>
      <c r="N33" s="295"/>
      <c r="O33" s="297"/>
      <c r="P33" s="297"/>
      <c r="Q33" s="297"/>
      <c r="R33" s="297"/>
      <c r="S33" s="297"/>
      <c r="T33" s="297"/>
      <c r="U33" s="297">
        <v>240</v>
      </c>
      <c r="V33" s="297"/>
      <c r="W33" s="295">
        <v>0</v>
      </c>
      <c r="X33" s="296"/>
    </row>
    <row r="34" spans="1:24">
      <c r="A34" s="294" t="s">
        <v>119</v>
      </c>
      <c r="B34" s="290">
        <v>63</v>
      </c>
      <c r="C34" s="290">
        <v>70</v>
      </c>
      <c r="D34" s="290">
        <v>84</v>
      </c>
      <c r="E34" s="290">
        <v>74.796400139999989</v>
      </c>
      <c r="F34" s="290">
        <v>70.206053814819754</v>
      </c>
      <c r="G34" s="290">
        <v>80.32365697022442</v>
      </c>
      <c r="H34" s="290">
        <v>85.623448930000009</v>
      </c>
      <c r="I34" s="290">
        <v>69.370563260000011</v>
      </c>
      <c r="J34" s="290">
        <v>76.611753480000019</v>
      </c>
      <c r="K34" s="291">
        <v>291.79640014</v>
      </c>
      <c r="L34" s="292">
        <v>305.52372297504417</v>
      </c>
      <c r="M34" s="299"/>
      <c r="N34" s="291">
        <v>1277.5228732966002</v>
      </c>
      <c r="O34" s="293">
        <v>1512.4212675111999</v>
      </c>
      <c r="P34" s="293">
        <v>1835.49157374489</v>
      </c>
      <c r="Q34" s="293">
        <v>1706.2310838300004</v>
      </c>
      <c r="R34" s="293">
        <v>1800.8181834</v>
      </c>
      <c r="S34" s="293">
        <v>2027.2555922800002</v>
      </c>
      <c r="T34" s="293">
        <v>2170.4817759000002</v>
      </c>
      <c r="U34" s="293">
        <v>1792.7273877099994</v>
      </c>
      <c r="V34" s="293">
        <v>2073.98147027</v>
      </c>
      <c r="W34" s="291">
        <v>6331.6667983826901</v>
      </c>
      <c r="X34" s="292">
        <v>7791.2829392900003</v>
      </c>
    </row>
    <row r="35" spans="1:24">
      <c r="A35" s="282" t="s">
        <v>11</v>
      </c>
      <c r="B35" s="283"/>
      <c r="C35" s="283"/>
      <c r="D35" s="283"/>
      <c r="E35" s="283"/>
      <c r="F35" s="283"/>
      <c r="G35" s="283"/>
      <c r="H35" s="283"/>
      <c r="I35" s="283"/>
      <c r="J35" s="283"/>
      <c r="K35" s="284"/>
      <c r="L35" s="285">
        <v>0</v>
      </c>
      <c r="M35" s="277"/>
      <c r="N35" s="284"/>
      <c r="O35" s="298"/>
      <c r="P35" s="298"/>
      <c r="Q35" s="298"/>
      <c r="R35" s="298"/>
      <c r="S35" s="298"/>
      <c r="T35" s="298"/>
      <c r="U35" s="298"/>
      <c r="V35" s="298"/>
      <c r="W35" s="284"/>
      <c r="X35" s="285"/>
    </row>
    <row r="36" spans="1:24">
      <c r="A36" s="276" t="s">
        <v>120</v>
      </c>
      <c r="B36" s="301">
        <v>105</v>
      </c>
      <c r="C36" s="301">
        <v>112.652092275741</v>
      </c>
      <c r="D36" s="301">
        <v>98.757748208195295</v>
      </c>
      <c r="E36" s="301">
        <v>121.03965695000001</v>
      </c>
      <c r="F36" s="301">
        <v>100.21419260999997</v>
      </c>
      <c r="G36" s="301">
        <v>93.827633159999991</v>
      </c>
      <c r="H36" s="301">
        <v>96.328335139999965</v>
      </c>
      <c r="I36" s="301">
        <v>104.66409256999999</v>
      </c>
      <c r="J36" s="301">
        <v>78.857863989999998</v>
      </c>
      <c r="K36" s="291">
        <v>437.44949743393624</v>
      </c>
      <c r="L36" s="292">
        <v>395.0342534799999</v>
      </c>
      <c r="M36" s="299"/>
      <c r="N36" s="291">
        <v>256637.48816769998</v>
      </c>
      <c r="O36" s="293">
        <v>284201.09401470004</v>
      </c>
      <c r="P36" s="293">
        <v>255021.295151147</v>
      </c>
      <c r="Q36" s="293">
        <v>327857.76052197994</v>
      </c>
      <c r="R36" s="293">
        <v>284934.43758901005</v>
      </c>
      <c r="S36" s="293">
        <v>273119.45530726988</v>
      </c>
      <c r="T36" s="293">
        <v>286793.06571406999</v>
      </c>
      <c r="U36" s="293">
        <v>328419.96636098996</v>
      </c>
      <c r="V36" s="293">
        <v>264632.59120835003</v>
      </c>
      <c r="W36" s="291">
        <v>1123717.637855527</v>
      </c>
      <c r="X36" s="292">
        <v>1173266.9249713398</v>
      </c>
    </row>
    <row r="37" spans="1:24">
      <c r="A37" s="276" t="s">
        <v>124</v>
      </c>
      <c r="B37" s="276"/>
      <c r="C37" s="276"/>
      <c r="D37" s="276">
        <v>16</v>
      </c>
      <c r="E37" s="276"/>
      <c r="F37" s="276"/>
      <c r="G37" s="276"/>
      <c r="H37" s="276"/>
      <c r="I37" s="276"/>
      <c r="J37" s="276"/>
      <c r="K37" s="295">
        <v>16</v>
      </c>
      <c r="L37" s="296">
        <v>0</v>
      </c>
      <c r="M37" s="277"/>
      <c r="N37" s="295"/>
      <c r="O37" s="297"/>
      <c r="P37" s="297">
        <v>43066</v>
      </c>
      <c r="Q37" s="297"/>
      <c r="R37" s="297"/>
      <c r="S37" s="297"/>
      <c r="T37" s="297"/>
      <c r="U37" s="297"/>
      <c r="V37" s="297"/>
      <c r="W37" s="295">
        <v>43066</v>
      </c>
      <c r="X37" s="296">
        <v>0</v>
      </c>
    </row>
    <row r="38" spans="1:24">
      <c r="A38" s="276" t="s">
        <v>125</v>
      </c>
      <c r="B38" s="276"/>
      <c r="C38" s="276"/>
      <c r="D38" s="276"/>
      <c r="E38" s="276"/>
      <c r="F38" s="276">
        <v>-1.8142943961513749</v>
      </c>
      <c r="G38" s="276"/>
      <c r="H38" s="276"/>
      <c r="I38" s="276">
        <v>-12.448186992529713</v>
      </c>
      <c r="J38" s="276">
        <v>0</v>
      </c>
      <c r="K38" s="295">
        <v>0</v>
      </c>
      <c r="L38" s="296">
        <v>-14.262481388681088</v>
      </c>
      <c r="M38" s="277"/>
      <c r="N38" s="295"/>
      <c r="O38" s="297"/>
      <c r="P38" s="297"/>
      <c r="Q38" s="297"/>
      <c r="R38" s="297">
        <v>-5159</v>
      </c>
      <c r="S38" s="297"/>
      <c r="T38" s="297"/>
      <c r="U38" s="297">
        <v>-39880.991111000003</v>
      </c>
      <c r="V38" s="297">
        <v>0</v>
      </c>
      <c r="W38" s="295">
        <v>0</v>
      </c>
      <c r="X38" s="296">
        <v>-45039.991111000003</v>
      </c>
    </row>
    <row r="39" spans="1:24">
      <c r="A39" s="276" t="s">
        <v>126</v>
      </c>
      <c r="B39" s="276"/>
      <c r="C39" s="276"/>
      <c r="D39" s="276"/>
      <c r="E39" s="276"/>
      <c r="F39" s="276">
        <v>-1.388415250243386</v>
      </c>
      <c r="G39" s="276"/>
      <c r="H39" s="276"/>
      <c r="I39" s="276"/>
      <c r="J39" s="276"/>
      <c r="K39" s="295">
        <v>0</v>
      </c>
      <c r="L39" s="296">
        <v>-1.388415250243386</v>
      </c>
      <c r="M39" s="277"/>
      <c r="N39" s="295"/>
      <c r="O39" s="297"/>
      <c r="P39" s="297"/>
      <c r="Q39" s="297"/>
      <c r="R39" s="297">
        <v>-3948</v>
      </c>
      <c r="S39" s="297"/>
      <c r="T39" s="297"/>
      <c r="U39" s="297"/>
      <c r="V39" s="297"/>
      <c r="W39" s="295">
        <v>0</v>
      </c>
      <c r="X39" s="296">
        <v>-3948</v>
      </c>
    </row>
    <row r="40" spans="1:24">
      <c r="A40" s="276" t="s">
        <v>119</v>
      </c>
      <c r="B40" s="290">
        <v>105</v>
      </c>
      <c r="C40" s="290">
        <v>112.652092275741</v>
      </c>
      <c r="D40" s="290">
        <v>114.7577482081953</v>
      </c>
      <c r="E40" s="290">
        <v>121.03965695000001</v>
      </c>
      <c r="F40" s="290">
        <v>97.011482963605218</v>
      </c>
      <c r="G40" s="290">
        <v>93.827633159999991</v>
      </c>
      <c r="H40" s="290">
        <v>96.328335139999965</v>
      </c>
      <c r="I40" s="290">
        <v>92.215905577470281</v>
      </c>
      <c r="J40" s="290">
        <v>78.857863989999998</v>
      </c>
      <c r="K40" s="291">
        <v>453.44949743393624</v>
      </c>
      <c r="L40" s="292">
        <v>379.38335684107545</v>
      </c>
      <c r="M40" s="299"/>
      <c r="N40" s="291">
        <v>256637.48816769998</v>
      </c>
      <c r="O40" s="293">
        <v>284201.09401470004</v>
      </c>
      <c r="P40" s="293">
        <v>298087.295151147</v>
      </c>
      <c r="Q40" s="293">
        <v>327857.76052197994</v>
      </c>
      <c r="R40" s="293">
        <v>275827.43758901005</v>
      </c>
      <c r="S40" s="293">
        <v>273119.45530726988</v>
      </c>
      <c r="T40" s="293">
        <v>286793.06571406999</v>
      </c>
      <c r="U40" s="293">
        <v>288538.97524998995</v>
      </c>
      <c r="V40" s="293">
        <v>264632.59120835003</v>
      </c>
      <c r="W40" s="291">
        <v>1166783.637855527</v>
      </c>
      <c r="X40" s="292">
        <v>1124278.9338603399</v>
      </c>
    </row>
    <row r="41" spans="1:24">
      <c r="A41" s="282" t="s">
        <v>128</v>
      </c>
      <c r="B41" s="283"/>
      <c r="C41" s="283"/>
      <c r="D41" s="283"/>
      <c r="E41" s="283"/>
      <c r="F41" s="283"/>
      <c r="G41" s="283"/>
      <c r="H41" s="283"/>
      <c r="I41" s="283"/>
      <c r="J41" s="283"/>
      <c r="K41" s="284"/>
      <c r="L41" s="285">
        <v>0</v>
      </c>
      <c r="M41" s="277"/>
      <c r="N41" s="284"/>
      <c r="O41" s="298"/>
      <c r="P41" s="298"/>
      <c r="Q41" s="298"/>
      <c r="R41" s="298"/>
      <c r="S41" s="298"/>
      <c r="T41" s="298"/>
      <c r="U41" s="298"/>
      <c r="V41" s="298"/>
      <c r="W41" s="284"/>
      <c r="X41" s="285"/>
    </row>
    <row r="42" spans="1:24">
      <c r="A42" s="276" t="s">
        <v>120</v>
      </c>
      <c r="B42" s="290">
        <v>127</v>
      </c>
      <c r="C42" s="290">
        <v>138</v>
      </c>
      <c r="D42" s="290">
        <v>132</v>
      </c>
      <c r="E42" s="290">
        <v>92.7</v>
      </c>
      <c r="F42" s="290">
        <v>42.876806299999998</v>
      </c>
      <c r="G42" s="290">
        <v>15.952525739999988</v>
      </c>
      <c r="H42" s="290">
        <v>59.876770700000009</v>
      </c>
      <c r="I42" s="290">
        <v>51.502563799999997</v>
      </c>
      <c r="J42" s="290">
        <v>54.696477940000001</v>
      </c>
      <c r="K42" s="291">
        <v>489.7</v>
      </c>
      <c r="L42" s="292">
        <v>170.20866653999997</v>
      </c>
      <c r="M42" s="277"/>
      <c r="N42" s="291"/>
      <c r="O42" s="293"/>
      <c r="P42" s="293"/>
      <c r="Q42" s="293"/>
      <c r="R42" s="293"/>
      <c r="S42" s="293"/>
      <c r="T42" s="293"/>
      <c r="U42" s="293"/>
      <c r="V42" s="293"/>
      <c r="W42" s="291"/>
      <c r="X42" s="292">
        <v>0</v>
      </c>
    </row>
    <row r="43" spans="1:24">
      <c r="A43" s="276" t="s">
        <v>128</v>
      </c>
      <c r="B43" s="276">
        <v>0</v>
      </c>
      <c r="C43" s="276">
        <v>0</v>
      </c>
      <c r="D43" s="276">
        <v>5</v>
      </c>
      <c r="E43" s="276">
        <v>1</v>
      </c>
      <c r="F43" s="276">
        <v>0.99314801942274222</v>
      </c>
      <c r="G43" s="276">
        <v>38.454321426978048</v>
      </c>
      <c r="H43" s="276">
        <v>-5.0870276584725298</v>
      </c>
      <c r="I43" s="276">
        <v>11</v>
      </c>
      <c r="J43" s="276"/>
      <c r="K43" s="295">
        <v>6</v>
      </c>
      <c r="L43" s="292">
        <v>45.360441787928259</v>
      </c>
      <c r="M43" s="277"/>
      <c r="N43" s="291"/>
      <c r="O43" s="293"/>
      <c r="P43" s="293"/>
      <c r="Q43" s="293"/>
      <c r="R43" s="293"/>
      <c r="S43" s="293"/>
      <c r="T43" s="293"/>
      <c r="U43" s="293"/>
      <c r="V43" s="293"/>
      <c r="W43" s="291"/>
      <c r="X43" s="292">
        <v>0</v>
      </c>
    </row>
    <row r="44" spans="1:24">
      <c r="A44" s="276" t="s">
        <v>119</v>
      </c>
      <c r="B44" s="290">
        <v>127</v>
      </c>
      <c r="C44" s="290">
        <v>138</v>
      </c>
      <c r="D44" s="290">
        <v>137</v>
      </c>
      <c r="E44" s="290">
        <v>93.7</v>
      </c>
      <c r="F44" s="290">
        <v>43.869954319422739</v>
      </c>
      <c r="G44" s="290">
        <v>54.406847166978039</v>
      </c>
      <c r="H44" s="290">
        <v>54.78974304152748</v>
      </c>
      <c r="I44" s="290"/>
      <c r="J44" s="290"/>
      <c r="K44" s="291">
        <v>495.7</v>
      </c>
      <c r="L44" s="292">
        <v>153.06654452792827</v>
      </c>
      <c r="M44" s="277"/>
      <c r="N44" s="291"/>
      <c r="O44" s="293"/>
      <c r="P44" s="293"/>
      <c r="Q44" s="293"/>
      <c r="R44" s="293"/>
      <c r="S44" s="293"/>
      <c r="T44" s="293"/>
      <c r="U44" s="293"/>
      <c r="V44" s="293"/>
      <c r="W44" s="291"/>
      <c r="X44" s="292">
        <v>0</v>
      </c>
    </row>
    <row r="45" spans="1:24">
      <c r="A45" s="282" t="s">
        <v>131</v>
      </c>
      <c r="B45" s="283"/>
      <c r="C45" s="283"/>
      <c r="D45" s="283"/>
      <c r="E45" s="283"/>
      <c r="F45" s="283"/>
      <c r="G45" s="283"/>
      <c r="H45" s="283"/>
      <c r="I45" s="283"/>
      <c r="J45" s="283"/>
      <c r="K45" s="284"/>
      <c r="L45" s="285">
        <v>0</v>
      </c>
      <c r="M45" s="277"/>
      <c r="N45" s="284"/>
      <c r="O45" s="298"/>
      <c r="P45" s="298"/>
      <c r="Q45" s="298"/>
      <c r="R45" s="298"/>
      <c r="S45" s="298"/>
      <c r="T45" s="298"/>
      <c r="U45" s="298"/>
      <c r="V45" s="298"/>
      <c r="W45" s="284"/>
      <c r="X45" s="285"/>
    </row>
    <row r="46" spans="1:24">
      <c r="A46" s="294" t="s">
        <v>127</v>
      </c>
      <c r="B46" s="276"/>
      <c r="C46" s="276"/>
      <c r="D46" s="276">
        <v>900</v>
      </c>
      <c r="E46" s="276">
        <v>11</v>
      </c>
      <c r="F46" s="276"/>
      <c r="G46" s="276"/>
      <c r="H46" s="276"/>
      <c r="I46" s="276"/>
      <c r="J46" s="276"/>
      <c r="K46" s="295">
        <v>911</v>
      </c>
      <c r="L46" s="296">
        <v>0</v>
      </c>
      <c r="M46" s="277"/>
      <c r="N46" s="295"/>
      <c r="O46" s="297"/>
      <c r="P46" s="297"/>
      <c r="Q46" s="297"/>
      <c r="R46" s="297"/>
      <c r="S46" s="297"/>
      <c r="T46" s="297"/>
      <c r="U46" s="297"/>
      <c r="V46" s="297"/>
      <c r="W46" s="295"/>
      <c r="X46" s="296"/>
    </row>
    <row r="47" spans="1:24">
      <c r="A47" s="294" t="s">
        <v>118</v>
      </c>
      <c r="B47" s="276"/>
      <c r="C47" s="276"/>
      <c r="D47" s="276">
        <v>44</v>
      </c>
      <c r="E47" s="276">
        <v>65</v>
      </c>
      <c r="F47" s="276">
        <v>34.730992300835702</v>
      </c>
      <c r="G47" s="276">
        <v>54.46819198</v>
      </c>
      <c r="H47" s="276">
        <v>44.876696505915199</v>
      </c>
      <c r="I47" s="276">
        <v>23</v>
      </c>
      <c r="J47" s="276">
        <v>21</v>
      </c>
      <c r="K47" s="295">
        <v>109</v>
      </c>
      <c r="L47" s="296">
        <v>157.0758807867509</v>
      </c>
      <c r="M47" s="277"/>
      <c r="N47" s="295"/>
      <c r="O47" s="297"/>
      <c r="P47" s="297"/>
      <c r="Q47" s="297"/>
      <c r="R47" s="297"/>
      <c r="S47" s="297"/>
      <c r="T47" s="297"/>
      <c r="U47" s="297"/>
      <c r="V47" s="297"/>
      <c r="W47" s="295"/>
      <c r="X47" s="296"/>
    </row>
    <row r="48" spans="1:24" ht="12.75" thickBot="1">
      <c r="A48" s="302" t="s">
        <v>128</v>
      </c>
      <c r="B48" s="303"/>
      <c r="C48" s="303"/>
      <c r="D48" s="303"/>
      <c r="E48" s="303"/>
      <c r="F48" s="303"/>
      <c r="G48" s="303"/>
      <c r="H48" s="303"/>
      <c r="I48" s="303">
        <v>7</v>
      </c>
      <c r="J48" s="303"/>
      <c r="K48" s="304">
        <v>0</v>
      </c>
      <c r="L48" s="305">
        <v>7</v>
      </c>
      <c r="M48" s="277"/>
      <c r="N48" s="306"/>
      <c r="O48" s="303"/>
      <c r="P48" s="303"/>
      <c r="Q48" s="303"/>
      <c r="R48" s="303"/>
      <c r="S48" s="303"/>
      <c r="T48" s="303"/>
      <c r="U48" s="303"/>
      <c r="V48" s="303"/>
      <c r="W48" s="304"/>
      <c r="X48" s="305"/>
    </row>
    <row r="49" spans="1:24" ht="12.75" thickTop="1">
      <c r="A49" s="294"/>
      <c r="B49" s="276"/>
      <c r="C49" s="276"/>
      <c r="D49" s="276"/>
      <c r="E49" s="276"/>
      <c r="F49" s="276"/>
      <c r="G49" s="276"/>
      <c r="H49" s="276"/>
      <c r="I49" s="276"/>
      <c r="J49" s="276"/>
      <c r="K49" s="276"/>
      <c r="L49" s="276"/>
      <c r="M49" s="277"/>
      <c r="N49" s="276"/>
      <c r="O49" s="276"/>
      <c r="P49" s="276"/>
      <c r="Q49" s="276"/>
      <c r="R49" s="276"/>
      <c r="S49" s="276"/>
      <c r="T49" s="276"/>
      <c r="U49" s="276"/>
      <c r="V49" s="276"/>
      <c r="W49" s="276"/>
      <c r="X49" s="276"/>
    </row>
    <row r="50" spans="1:24" ht="12.75" thickBot="1">
      <c r="A50" s="294"/>
      <c r="B50" s="276"/>
      <c r="C50" s="276"/>
      <c r="D50" s="276"/>
      <c r="E50" s="276"/>
      <c r="F50" s="276"/>
      <c r="G50" s="276"/>
      <c r="H50" s="276"/>
      <c r="I50" s="276"/>
      <c r="J50" s="276"/>
      <c r="K50" s="276"/>
      <c r="L50" s="276"/>
      <c r="M50" s="277"/>
      <c r="N50" s="276"/>
      <c r="O50" s="276"/>
      <c r="P50" s="276"/>
      <c r="Q50" s="276"/>
      <c r="R50" s="276"/>
      <c r="S50" s="276"/>
      <c r="T50" s="276"/>
      <c r="U50" s="276"/>
      <c r="V50" s="276"/>
      <c r="W50" s="276"/>
      <c r="X50" s="276"/>
    </row>
    <row r="51" spans="1:24">
      <c r="A51" s="307" t="s">
        <v>175</v>
      </c>
      <c r="B51" s="308">
        <v>937.62287226917601</v>
      </c>
      <c r="C51" s="308">
        <v>1068.5436479197299</v>
      </c>
      <c r="D51" s="308">
        <v>58</v>
      </c>
      <c r="E51" s="308">
        <v>810.65193732110401</v>
      </c>
      <c r="F51" s="308">
        <v>778.15507140110515</v>
      </c>
      <c r="G51" s="308">
        <v>795.06154303275798</v>
      </c>
      <c r="H51" s="308">
        <v>895.86406036344806</v>
      </c>
      <c r="I51" s="308">
        <v>782.90165056384103</v>
      </c>
      <c r="J51" s="308">
        <v>861.16498121333393</v>
      </c>
      <c r="K51" s="308">
        <v>2874.8184575100099</v>
      </c>
      <c r="L51" s="309">
        <v>3251.9823253611521</v>
      </c>
      <c r="M51" s="277"/>
      <c r="N51" s="276"/>
      <c r="O51" s="276"/>
      <c r="P51" s="276"/>
      <c r="Q51" s="276"/>
      <c r="R51" s="276"/>
      <c r="S51" s="276"/>
      <c r="T51" s="276"/>
      <c r="U51" s="276"/>
      <c r="V51" s="276"/>
      <c r="W51" s="276"/>
      <c r="X51" s="276"/>
    </row>
    <row r="52" spans="1:24">
      <c r="A52" s="310" t="s">
        <v>129</v>
      </c>
      <c r="B52" s="311">
        <v>7.5537713140110627</v>
      </c>
      <c r="C52" s="311">
        <v>-3</v>
      </c>
      <c r="D52" s="311">
        <v>960.4462286859889</v>
      </c>
      <c r="E52" s="311">
        <v>86</v>
      </c>
      <c r="F52" s="311">
        <v>40.171651726257871</v>
      </c>
      <c r="G52" s="311">
        <v>116.29663778223477</v>
      </c>
      <c r="H52" s="311">
        <v>65.973657675951813</v>
      </c>
      <c r="I52" s="311">
        <v>61.211459405430958</v>
      </c>
      <c r="J52" s="311">
        <v>30</v>
      </c>
      <c r="K52" s="311">
        <v>1051</v>
      </c>
      <c r="L52" s="312">
        <v>283.65340658987543</v>
      </c>
      <c r="M52" s="277"/>
      <c r="N52" s="276"/>
      <c r="O52" s="276"/>
      <c r="P52" s="276"/>
      <c r="Q52" s="276"/>
      <c r="R52" s="276"/>
      <c r="S52" s="276"/>
      <c r="T52" s="276"/>
      <c r="U52" s="276"/>
      <c r="V52" s="276"/>
      <c r="W52" s="276"/>
      <c r="X52" s="276"/>
    </row>
    <row r="53" spans="1:24" ht="12.75" thickBot="1">
      <c r="A53" s="313" t="s">
        <v>176</v>
      </c>
      <c r="B53" s="314">
        <v>945.17664358318711</v>
      </c>
      <c r="C53" s="314">
        <v>1065.5436479197299</v>
      </c>
      <c r="D53" s="314">
        <v>1018.4462286859889</v>
      </c>
      <c r="E53" s="314">
        <v>896.65193732110401</v>
      </c>
      <c r="F53" s="314">
        <v>818.32672312736304</v>
      </c>
      <c r="G53" s="314">
        <v>911.35818081499269</v>
      </c>
      <c r="H53" s="314">
        <v>961.83771803939987</v>
      </c>
      <c r="I53" s="314">
        <v>844.11310996927205</v>
      </c>
      <c r="J53" s="314">
        <v>891.16498121333393</v>
      </c>
      <c r="K53" s="314">
        <v>3925.8184575100099</v>
      </c>
      <c r="L53" s="315">
        <v>3535.6357319510275</v>
      </c>
      <c r="M53" s="276"/>
      <c r="N53" s="276"/>
      <c r="O53" s="276"/>
      <c r="P53" s="276"/>
      <c r="Q53" s="276"/>
      <c r="R53" s="276"/>
      <c r="S53" s="276"/>
      <c r="T53" s="276"/>
      <c r="U53" s="276"/>
      <c r="V53" s="276"/>
      <c r="W53" s="276"/>
      <c r="X53" s="276"/>
    </row>
  </sheetData>
  <mergeCells count="2">
    <mergeCell ref="N3:X3"/>
    <mergeCell ref="B3:L3"/>
  </mergeCells>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U79"/>
  <sheetViews>
    <sheetView showGridLines="0" zoomScale="80" zoomScaleNormal="80" zoomScaleSheetLayoutView="70" workbookViewId="0">
      <pane xSplit="2" ySplit="4" topLeftCell="C14" activePane="bottomRight" state="frozen"/>
      <selection activeCell="O11" sqref="O11"/>
      <selection pane="topRight" activeCell="O11" sqref="O11"/>
      <selection pane="bottomLeft" activeCell="O11" sqref="O11"/>
      <selection pane="bottomRight" activeCell="O46" sqref="O46"/>
    </sheetView>
  </sheetViews>
  <sheetFormatPr defaultColWidth="9.140625" defaultRowHeight="12"/>
  <cols>
    <col min="1" max="1" width="1.42578125" style="181" customWidth="1"/>
    <col min="2" max="2" width="55.7109375" style="181" customWidth="1"/>
    <col min="3" max="3" width="10.5703125" style="181" customWidth="1"/>
    <col min="4" max="6" width="10.5703125" style="172" customWidth="1"/>
    <col min="7" max="21" width="11" style="172" customWidth="1"/>
    <col min="22" max="183" width="9.140625" style="181"/>
    <col min="184" max="184" width="55.7109375" style="181" customWidth="1"/>
    <col min="185" max="188" width="9.7109375" style="181" customWidth="1"/>
    <col min="189" max="189" width="10.28515625" style="181" customWidth="1"/>
    <col min="190" max="192" width="9.7109375" style="181" customWidth="1"/>
    <col min="193" max="16384" width="9.140625" style="181"/>
  </cols>
  <sheetData>
    <row r="1" spans="2:21" s="172" customFormat="1">
      <c r="B1" s="124" t="s">
        <v>0</v>
      </c>
      <c r="C1" s="170"/>
      <c r="D1" s="170"/>
      <c r="E1" s="170"/>
      <c r="F1" s="170"/>
      <c r="G1" s="170"/>
      <c r="H1" s="170"/>
      <c r="I1" s="170"/>
      <c r="J1" s="170"/>
      <c r="K1" s="171"/>
      <c r="L1" s="170"/>
      <c r="M1" s="170"/>
      <c r="N1" s="170"/>
      <c r="O1" s="170"/>
      <c r="P1" s="170"/>
      <c r="Q1" s="170"/>
      <c r="R1" s="170"/>
      <c r="S1" s="170"/>
      <c r="T1" s="170"/>
      <c r="U1" s="170"/>
    </row>
    <row r="2" spans="2:21" s="172" customFormat="1">
      <c r="B2" s="90" t="s">
        <v>13</v>
      </c>
      <c r="C2" s="173"/>
      <c r="D2" s="173"/>
      <c r="E2" s="174"/>
      <c r="F2" s="174"/>
      <c r="G2" s="174"/>
      <c r="H2" s="174"/>
      <c r="I2" s="174"/>
      <c r="J2" s="174"/>
      <c r="K2" s="175"/>
      <c r="L2" s="173"/>
      <c r="M2" s="173"/>
      <c r="N2" s="173"/>
      <c r="O2" s="173"/>
      <c r="P2" s="173"/>
      <c r="Q2" s="173"/>
      <c r="R2" s="173"/>
      <c r="S2" s="173"/>
      <c r="T2" s="173"/>
      <c r="U2" s="173"/>
    </row>
    <row r="3" spans="2:21" s="178" customFormat="1" ht="12.75" thickBot="1">
      <c r="B3" s="91" t="s">
        <v>215</v>
      </c>
      <c r="C3" s="176"/>
      <c r="D3" s="176"/>
      <c r="E3" s="176"/>
      <c r="F3" s="176"/>
      <c r="G3" s="176"/>
      <c r="H3" s="176"/>
      <c r="I3" s="177"/>
      <c r="J3" s="176"/>
      <c r="K3" s="176"/>
      <c r="L3" s="176"/>
      <c r="M3" s="176"/>
      <c r="N3" s="176"/>
      <c r="O3" s="176"/>
      <c r="P3" s="176"/>
      <c r="Q3" s="176"/>
      <c r="R3" s="176"/>
      <c r="S3" s="176"/>
      <c r="T3" s="176"/>
      <c r="U3" s="176"/>
    </row>
    <row r="4" spans="2:21" ht="13.5" thickTop="1" thickBot="1">
      <c r="B4" s="131" t="s">
        <v>1</v>
      </c>
      <c r="C4" s="179" t="s">
        <v>48</v>
      </c>
      <c r="D4" s="179" t="s">
        <v>67</v>
      </c>
      <c r="E4" s="179" t="s">
        <v>83</v>
      </c>
      <c r="F4" s="179" t="s">
        <v>85</v>
      </c>
      <c r="G4" s="179" t="s">
        <v>88</v>
      </c>
      <c r="H4" s="179" t="s">
        <v>96</v>
      </c>
      <c r="I4" s="179" t="s">
        <v>98</v>
      </c>
      <c r="J4" s="179" t="s">
        <v>102</v>
      </c>
      <c r="K4" s="179" t="s">
        <v>105</v>
      </c>
      <c r="L4" s="179" t="s">
        <v>106</v>
      </c>
      <c r="M4" s="179" t="s">
        <v>107</v>
      </c>
      <c r="N4" s="179" t="s">
        <v>108</v>
      </c>
      <c r="O4" s="180" t="s">
        <v>154</v>
      </c>
      <c r="P4" s="179" t="s">
        <v>84</v>
      </c>
      <c r="Q4" s="179" t="s">
        <v>103</v>
      </c>
      <c r="R4" s="180" t="s">
        <v>109</v>
      </c>
      <c r="S4" s="181"/>
      <c r="T4" s="181"/>
      <c r="U4" s="181"/>
    </row>
    <row r="5" spans="2:21" s="187" customFormat="1">
      <c r="B5" s="182" t="s">
        <v>70</v>
      </c>
      <c r="C5" s="176">
        <v>1893</v>
      </c>
      <c r="D5" s="176">
        <v>1964</v>
      </c>
      <c r="E5" s="176">
        <v>2021</v>
      </c>
      <c r="F5" s="176">
        <v>1580</v>
      </c>
      <c r="G5" s="183">
        <v>1060.83902724</v>
      </c>
      <c r="H5" s="183">
        <v>1287.84214823</v>
      </c>
      <c r="I5" s="183">
        <v>1150.0185412400001</v>
      </c>
      <c r="J5" s="183">
        <v>1084.0298042400002</v>
      </c>
      <c r="K5" s="183">
        <v>884.58787216000007</v>
      </c>
      <c r="L5" s="183">
        <v>1008.3446238800001</v>
      </c>
      <c r="M5" s="183">
        <v>1091.3660563899998</v>
      </c>
      <c r="N5" s="183">
        <v>1112.3784022</v>
      </c>
      <c r="O5" s="184">
        <v>1096.7684033600001</v>
      </c>
      <c r="P5" s="176">
        <v>7459</v>
      </c>
      <c r="Q5" s="176">
        <f>SUM(G5:J5)</f>
        <v>4582.7295209500007</v>
      </c>
      <c r="R5" s="185">
        <v>4096.6769546300002</v>
      </c>
      <c r="S5" s="225"/>
      <c r="T5" s="225"/>
      <c r="U5" s="186"/>
    </row>
    <row r="6" spans="2:21" s="187" customFormat="1">
      <c r="B6" s="182" t="s">
        <v>71</v>
      </c>
      <c r="C6" s="176">
        <v>760</v>
      </c>
      <c r="D6" s="176">
        <v>813</v>
      </c>
      <c r="E6" s="176">
        <v>827</v>
      </c>
      <c r="F6" s="176">
        <v>580</v>
      </c>
      <c r="G6" s="176">
        <v>420.56014576999985</v>
      </c>
      <c r="H6" s="176">
        <v>523.73631562000003</v>
      </c>
      <c r="I6" s="176">
        <v>455.02565957000007</v>
      </c>
      <c r="J6" s="176">
        <v>423.68375304000023</v>
      </c>
      <c r="K6" s="176">
        <v>327.56773520000002</v>
      </c>
      <c r="L6" s="176">
        <v>414.02738509000005</v>
      </c>
      <c r="M6" s="176">
        <v>413.34493383000012</v>
      </c>
      <c r="N6" s="176">
        <v>418.87275070999993</v>
      </c>
      <c r="O6" s="188">
        <v>409.07588796999988</v>
      </c>
      <c r="P6" s="176">
        <v>2980</v>
      </c>
      <c r="Q6" s="176">
        <f>SUM(G6:J6)</f>
        <v>1823.0058740000002</v>
      </c>
      <c r="R6" s="185">
        <v>1573.8128048300002</v>
      </c>
      <c r="S6" s="225"/>
      <c r="T6" s="225"/>
      <c r="U6" s="186"/>
    </row>
    <row r="7" spans="2:21" s="187" customFormat="1">
      <c r="B7" s="182" t="s">
        <v>51</v>
      </c>
      <c r="C7" s="189">
        <v>0.40147459448224954</v>
      </c>
      <c r="D7" s="189">
        <v>0.41419010945505724</v>
      </c>
      <c r="E7" s="189">
        <v>0.40908053132140315</v>
      </c>
      <c r="F7" s="189">
        <v>0.36599999999999999</v>
      </c>
      <c r="G7" s="189">
        <v>0.39644105747521108</v>
      </c>
      <c r="H7" s="189">
        <v>0.40667741488335279</v>
      </c>
      <c r="I7" s="189">
        <v>0.3956681072979672</v>
      </c>
      <c r="J7" s="189">
        <v>0.39084142463872534</v>
      </c>
      <c r="K7" s="189">
        <v>0.37030547841464312</v>
      </c>
      <c r="L7" s="189">
        <v>0.41060107356636449</v>
      </c>
      <c r="M7" s="189">
        <v>0.37874087379742666</v>
      </c>
      <c r="N7" s="189">
        <v>0.37655599019324426</v>
      </c>
      <c r="O7" s="190">
        <v>0.37298292576334002</v>
      </c>
      <c r="P7" s="189">
        <v>0.39951736157661899</v>
      </c>
      <c r="Q7" s="189">
        <f>Q6/Q5</f>
        <v>0.39779914255600463</v>
      </c>
      <c r="R7" s="191">
        <v>0.38416814951720851</v>
      </c>
      <c r="S7" s="225"/>
      <c r="T7" s="225"/>
      <c r="U7" s="186"/>
    </row>
    <row r="8" spans="2:21" s="187" customFormat="1">
      <c r="B8" s="182" t="s">
        <v>36</v>
      </c>
      <c r="C8" s="192">
        <v>325</v>
      </c>
      <c r="D8" s="192">
        <v>392</v>
      </c>
      <c r="E8" s="192">
        <v>419</v>
      </c>
      <c r="F8" s="193">
        <v>423</v>
      </c>
      <c r="G8" s="176">
        <v>84.188566964489425</v>
      </c>
      <c r="H8" s="176">
        <v>216.48</v>
      </c>
      <c r="I8" s="176">
        <v>202.45500000000001</v>
      </c>
      <c r="J8" s="176">
        <v>403</v>
      </c>
      <c r="K8" s="176">
        <v>48.350445588784012</v>
      </c>
      <c r="L8" s="176">
        <v>114.81446538624147</v>
      </c>
      <c r="M8" s="176">
        <v>149.22425851408428</v>
      </c>
      <c r="N8" s="176">
        <v>349.65838334575591</v>
      </c>
      <c r="O8" s="188">
        <v>116.75646934400571</v>
      </c>
      <c r="P8" s="176">
        <v>1559</v>
      </c>
      <c r="Q8" s="176">
        <f>SUM(G8:J8)</f>
        <v>906.12356696448944</v>
      </c>
      <c r="R8" s="185">
        <v>662.04755283486566</v>
      </c>
      <c r="S8" s="225"/>
      <c r="T8" s="225"/>
      <c r="U8" s="186"/>
    </row>
    <row r="9" spans="2:21" s="187" customFormat="1">
      <c r="B9" s="182" t="s">
        <v>69</v>
      </c>
      <c r="C9" s="176">
        <v>315</v>
      </c>
      <c r="D9" s="176">
        <v>378</v>
      </c>
      <c r="E9" s="176">
        <v>405.18536259312458</v>
      </c>
      <c r="F9" s="176">
        <v>416</v>
      </c>
      <c r="G9" s="176">
        <v>80.037635275146741</v>
      </c>
      <c r="H9" s="176">
        <v>212.04980576211577</v>
      </c>
      <c r="I9" s="176">
        <v>198.02833703961986</v>
      </c>
      <c r="J9" s="176">
        <v>343</v>
      </c>
      <c r="K9" s="176">
        <v>43.220362139637174</v>
      </c>
      <c r="L9" s="176">
        <v>109.2829519923412</v>
      </c>
      <c r="M9" s="176">
        <v>146.01761125067222</v>
      </c>
      <c r="N9" s="176">
        <v>344.52955665420507</v>
      </c>
      <c r="O9" s="188">
        <v>114.36364718356624</v>
      </c>
      <c r="P9" s="176">
        <v>1514.1853625931246</v>
      </c>
      <c r="Q9" s="176">
        <f>SUM(G9:J9)</f>
        <v>833.11577807688241</v>
      </c>
      <c r="R9" s="185">
        <v>643.05048203685567</v>
      </c>
      <c r="S9" s="225"/>
      <c r="T9" s="225"/>
      <c r="U9" s="186"/>
    </row>
    <row r="10" spans="2:21" s="187" customFormat="1">
      <c r="B10" s="182"/>
      <c r="C10" s="176"/>
      <c r="D10" s="176"/>
      <c r="E10" s="176"/>
      <c r="F10" s="176"/>
      <c r="G10" s="176"/>
      <c r="H10" s="176"/>
      <c r="I10" s="176"/>
      <c r="J10" s="176"/>
      <c r="K10" s="176"/>
      <c r="L10" s="176"/>
      <c r="M10" s="176"/>
      <c r="N10" s="176"/>
      <c r="O10" s="188"/>
      <c r="P10" s="176"/>
      <c r="Q10" s="176"/>
      <c r="R10" s="185"/>
      <c r="S10" s="225"/>
      <c r="T10" s="225"/>
      <c r="U10" s="186"/>
    </row>
    <row r="11" spans="2:21" s="187" customFormat="1" ht="12.75" thickBot="1">
      <c r="B11" s="194" t="s">
        <v>2</v>
      </c>
      <c r="C11" s="195" t="s">
        <v>48</v>
      </c>
      <c r="D11" s="195" t="s">
        <v>67</v>
      </c>
      <c r="E11" s="195" t="s">
        <v>83</v>
      </c>
      <c r="F11" s="195" t="s">
        <v>85</v>
      </c>
      <c r="G11" s="195" t="s">
        <v>88</v>
      </c>
      <c r="H11" s="195" t="s">
        <v>96</v>
      </c>
      <c r="I11" s="195" t="s">
        <v>98</v>
      </c>
      <c r="J11" s="195" t="s">
        <v>102</v>
      </c>
      <c r="K11" s="195" t="s">
        <v>105</v>
      </c>
      <c r="L11" s="195" t="s">
        <v>106</v>
      </c>
      <c r="M11" s="195" t="s">
        <v>107</v>
      </c>
      <c r="N11" s="195" t="s">
        <v>108</v>
      </c>
      <c r="O11" s="196" t="s">
        <v>154</v>
      </c>
      <c r="P11" s="195" t="s">
        <v>84</v>
      </c>
      <c r="Q11" s="195" t="s">
        <v>103</v>
      </c>
      <c r="R11" s="197" t="s">
        <v>109</v>
      </c>
      <c r="S11" s="225"/>
      <c r="T11" s="225"/>
      <c r="U11" s="186"/>
    </row>
    <row r="12" spans="2:21" s="187" customFormat="1">
      <c r="B12" s="182" t="s">
        <v>192</v>
      </c>
      <c r="C12" s="176">
        <v>1540</v>
      </c>
      <c r="D12" s="176">
        <v>1604</v>
      </c>
      <c r="E12" s="176">
        <v>1651</v>
      </c>
      <c r="F12" s="176">
        <v>1275</v>
      </c>
      <c r="G12" s="176">
        <v>859.04033056000003</v>
      </c>
      <c r="H12" s="176">
        <v>1066.1497826000002</v>
      </c>
      <c r="I12" s="176">
        <v>961.20251653999992</v>
      </c>
      <c r="J12" s="176">
        <v>902.27817470000002</v>
      </c>
      <c r="K12" s="176">
        <v>732.51557262999995</v>
      </c>
      <c r="L12" s="176">
        <v>843.11425036999992</v>
      </c>
      <c r="M12" s="176">
        <v>913.63414166999996</v>
      </c>
      <c r="N12" s="176">
        <v>940.25767274999998</v>
      </c>
      <c r="O12" s="198">
        <v>932.10151799999983</v>
      </c>
      <c r="P12" s="176">
        <v>6070</v>
      </c>
      <c r="Q12" s="176">
        <f t="shared" ref="Q12:Q14" si="0">SUM(G12:J12)</f>
        <v>3788.6708044000002</v>
      </c>
      <c r="R12" s="185">
        <v>3429.5216374199999</v>
      </c>
      <c r="S12" s="225"/>
      <c r="T12" s="225"/>
      <c r="U12" s="186"/>
    </row>
    <row r="13" spans="2:21" s="187" customFormat="1">
      <c r="B13" s="182" t="s">
        <v>193</v>
      </c>
      <c r="C13" s="176">
        <v>1500</v>
      </c>
      <c r="D13" s="176">
        <v>1569</v>
      </c>
      <c r="E13" s="176">
        <v>1600</v>
      </c>
      <c r="F13" s="176">
        <v>1208</v>
      </c>
      <c r="G13" s="176">
        <v>828.87606607999987</v>
      </c>
      <c r="H13" s="176">
        <v>1031.4809017800001</v>
      </c>
      <c r="I13" s="176">
        <v>918.22728072000007</v>
      </c>
      <c r="J13" s="176">
        <v>845.76391685999988</v>
      </c>
      <c r="K13" s="176">
        <v>695.74404363999997</v>
      </c>
      <c r="L13" s="176">
        <v>815.71221645000003</v>
      </c>
      <c r="M13" s="176">
        <v>878.66488762999995</v>
      </c>
      <c r="N13" s="176">
        <v>885.7360537699999</v>
      </c>
      <c r="O13" s="188">
        <v>890.04737700999988</v>
      </c>
      <c r="P13" s="176">
        <v>5877</v>
      </c>
      <c r="Q13" s="176">
        <f t="shared" si="0"/>
        <v>3624.3481654399998</v>
      </c>
      <c r="R13" s="185">
        <v>3275.8572014900001</v>
      </c>
      <c r="S13" s="225"/>
      <c r="T13" s="225"/>
      <c r="U13" s="186"/>
    </row>
    <row r="14" spans="2:21" s="187" customFormat="1" ht="12.75" customHeight="1">
      <c r="B14" s="199" t="s">
        <v>190</v>
      </c>
      <c r="C14" s="176">
        <v>251</v>
      </c>
      <c r="D14" s="176">
        <v>256</v>
      </c>
      <c r="E14" s="176">
        <v>272</v>
      </c>
      <c r="F14" s="176">
        <v>224</v>
      </c>
      <c r="G14" s="176">
        <v>164.16365467000003</v>
      </c>
      <c r="H14" s="176">
        <v>198.01284629000003</v>
      </c>
      <c r="I14" s="176">
        <v>177.11648568000001</v>
      </c>
      <c r="J14" s="176">
        <v>179.65334605000001</v>
      </c>
      <c r="K14" s="176">
        <v>160.28912152999999</v>
      </c>
      <c r="L14" s="176">
        <v>186.98339694000001</v>
      </c>
      <c r="M14" s="176">
        <v>207.74449073000002</v>
      </c>
      <c r="N14" s="176">
        <v>223.41619704999999</v>
      </c>
      <c r="O14" s="188">
        <v>236.36214658</v>
      </c>
      <c r="P14" s="176">
        <v>1003</v>
      </c>
      <c r="Q14" s="176">
        <f t="shared" si="0"/>
        <v>718.94633269000008</v>
      </c>
      <c r="R14" s="185">
        <v>778.43320625000001</v>
      </c>
      <c r="S14" s="225"/>
      <c r="T14" s="225"/>
      <c r="U14" s="186"/>
    </row>
    <row r="15" spans="2:21" s="187" customFormat="1">
      <c r="B15" s="182" t="s">
        <v>73</v>
      </c>
      <c r="C15" s="200">
        <v>54.954000000000001</v>
      </c>
      <c r="D15" s="200">
        <v>56.252000000000002</v>
      </c>
      <c r="E15" s="200">
        <v>57.335000000000001</v>
      </c>
      <c r="F15" s="200">
        <v>57.216999999999999</v>
      </c>
      <c r="G15" s="200">
        <v>55.710208000000002</v>
      </c>
      <c r="H15" s="200">
        <v>57.168844</v>
      </c>
      <c r="I15" s="200">
        <v>58.976120999999999</v>
      </c>
      <c r="J15" s="200">
        <v>59.777183000000001</v>
      </c>
      <c r="K15" s="200">
        <v>57.664841000000003</v>
      </c>
      <c r="L15" s="200">
        <v>57.545664000000002</v>
      </c>
      <c r="M15" s="200">
        <v>58.440784000000001</v>
      </c>
      <c r="N15" s="200">
        <v>58.307886000000003</v>
      </c>
      <c r="O15" s="201">
        <v>56.968744000000001</v>
      </c>
      <c r="P15" s="200">
        <v>57.216999999999999</v>
      </c>
      <c r="Q15" s="200">
        <f>J15</f>
        <v>59.777183000000001</v>
      </c>
      <c r="R15" s="202">
        <v>58.307886000000003</v>
      </c>
      <c r="S15" s="225"/>
      <c r="T15" s="225"/>
      <c r="U15" s="186"/>
    </row>
    <row r="16" spans="2:21" s="187" customFormat="1">
      <c r="B16" s="199" t="s">
        <v>160</v>
      </c>
      <c r="C16" s="200" t="s">
        <v>14</v>
      </c>
      <c r="D16" s="200" t="s">
        <v>14</v>
      </c>
      <c r="E16" s="200" t="s">
        <v>14</v>
      </c>
      <c r="F16" s="200" t="s">
        <v>14</v>
      </c>
      <c r="G16" s="200">
        <v>29.697063</v>
      </c>
      <c r="H16" s="200">
        <v>30.770427999999999</v>
      </c>
      <c r="I16" s="200">
        <v>33.293320999999999</v>
      </c>
      <c r="J16" s="200">
        <v>34.332189999999997</v>
      </c>
      <c r="K16" s="200">
        <v>32.550941999999999</v>
      </c>
      <c r="L16" s="200">
        <v>33.747695</v>
      </c>
      <c r="M16" s="200">
        <v>36.156475</v>
      </c>
      <c r="N16" s="200">
        <v>36.608094999999999</v>
      </c>
      <c r="O16" s="201">
        <v>36.406694000000002</v>
      </c>
      <c r="P16" s="200" t="s">
        <v>14</v>
      </c>
      <c r="Q16" s="200">
        <v>34.299999999999997</v>
      </c>
      <c r="R16" s="202">
        <v>36.608094999999999</v>
      </c>
      <c r="S16" s="225"/>
      <c r="T16" s="225"/>
      <c r="U16" s="186"/>
    </row>
    <row r="17" spans="2:21" s="187" customFormat="1">
      <c r="B17" s="182" t="s">
        <v>165</v>
      </c>
      <c r="C17" s="200">
        <v>8.9</v>
      </c>
      <c r="D17" s="200">
        <v>9.3000000000000007</v>
      </c>
      <c r="E17" s="200">
        <v>9.3000000000000007</v>
      </c>
      <c r="F17" s="200">
        <v>6.9580000000000002</v>
      </c>
      <c r="G17" s="200">
        <v>4.8314927510533616</v>
      </c>
      <c r="H17" s="200">
        <v>6.0050393085630569</v>
      </c>
      <c r="I17" s="200">
        <v>5.1919462408034658</v>
      </c>
      <c r="J17" s="200">
        <v>4.6964263220535436</v>
      </c>
      <c r="K17" s="200">
        <v>3.9265869113427407</v>
      </c>
      <c r="L17" s="200">
        <v>4.6880727569070197</v>
      </c>
      <c r="M17" s="200">
        <v>5.0145594318628222</v>
      </c>
      <c r="N17" s="200">
        <v>5.03162611485567</v>
      </c>
      <c r="O17" s="201">
        <v>5.1321673463216255</v>
      </c>
      <c r="P17" s="200" t="s">
        <v>14</v>
      </c>
      <c r="Q17" s="200" t="s">
        <v>14</v>
      </c>
      <c r="R17" s="202" t="s">
        <v>14</v>
      </c>
      <c r="S17" s="225"/>
      <c r="T17" s="225"/>
      <c r="U17" s="186"/>
    </row>
    <row r="18" spans="2:21" s="187" customFormat="1">
      <c r="B18" s="182" t="s">
        <v>90</v>
      </c>
      <c r="C18" s="176">
        <v>287</v>
      </c>
      <c r="D18" s="176">
        <v>310</v>
      </c>
      <c r="E18" s="176">
        <v>311</v>
      </c>
      <c r="F18" s="176">
        <v>316.07100000000003</v>
      </c>
      <c r="G18" s="176">
        <v>303.24449224011676</v>
      </c>
      <c r="H18" s="176">
        <v>320.24713431625247</v>
      </c>
      <c r="I18" s="176">
        <v>318.57886152476311</v>
      </c>
      <c r="J18" s="176">
        <v>319.05893852848703</v>
      </c>
      <c r="K18" s="176">
        <v>314.81847618798759</v>
      </c>
      <c r="L18" s="176">
        <v>337.05062232596407</v>
      </c>
      <c r="M18" s="176">
        <v>336.32242061400802</v>
      </c>
      <c r="N18" s="176">
        <v>334.96836614717938</v>
      </c>
      <c r="O18" s="188">
        <v>272.96665769904502</v>
      </c>
      <c r="P18" s="176" t="s">
        <v>14</v>
      </c>
      <c r="Q18" s="176" t="s">
        <v>14</v>
      </c>
      <c r="R18" s="185" t="s">
        <v>14</v>
      </c>
      <c r="S18" s="225"/>
      <c r="T18" s="225"/>
      <c r="U18" s="186"/>
    </row>
    <row r="19" spans="2:21" s="187" customFormat="1">
      <c r="B19" s="203" t="s">
        <v>91</v>
      </c>
      <c r="C19" s="204">
        <v>0.17078233961266676</v>
      </c>
      <c r="D19" s="204">
        <v>0.13357147282628101</v>
      </c>
      <c r="E19" s="204">
        <v>0.1452441641337916</v>
      </c>
      <c r="F19" s="204">
        <v>0.157</v>
      </c>
      <c r="G19" s="177">
        <v>0</v>
      </c>
      <c r="H19" s="177">
        <v>0</v>
      </c>
      <c r="I19" s="177">
        <v>0</v>
      </c>
      <c r="J19" s="177">
        <v>0</v>
      </c>
      <c r="K19" s="177">
        <v>0.16000267502201768</v>
      </c>
      <c r="L19" s="177">
        <v>0.14078216218217254</v>
      </c>
      <c r="M19" s="177">
        <v>0.13724941382807068</v>
      </c>
      <c r="N19" s="177">
        <v>0.15230463867382815</v>
      </c>
      <c r="O19" s="205">
        <v>0.16022546807622673</v>
      </c>
      <c r="P19" s="177" t="s">
        <v>14</v>
      </c>
      <c r="Q19" s="177" t="s">
        <v>14</v>
      </c>
      <c r="R19" s="206" t="s">
        <v>14</v>
      </c>
      <c r="S19" s="225"/>
      <c r="T19" s="225"/>
      <c r="U19" s="186"/>
    </row>
    <row r="20" spans="2:21" s="187" customFormat="1">
      <c r="B20" s="203" t="s">
        <v>95</v>
      </c>
      <c r="C20" s="200" t="s">
        <v>14</v>
      </c>
      <c r="D20" s="200" t="s">
        <v>14</v>
      </c>
      <c r="E20" s="200" t="s">
        <v>14</v>
      </c>
      <c r="F20" s="200" t="s">
        <v>14</v>
      </c>
      <c r="G20" s="176">
        <v>1483</v>
      </c>
      <c r="H20" s="176">
        <v>1490</v>
      </c>
      <c r="I20" s="176">
        <v>1606.6812741380506</v>
      </c>
      <c r="J20" s="176">
        <v>1789.8565257580256</v>
      </c>
      <c r="K20" s="176">
        <v>1930.9855221454388</v>
      </c>
      <c r="L20" s="176">
        <v>1906.1468152351683</v>
      </c>
      <c r="M20" s="176">
        <v>2036.8588521982958</v>
      </c>
      <c r="N20" s="176">
        <v>2308.0193021959112</v>
      </c>
      <c r="O20" s="188">
        <v>2564.8298134024485</v>
      </c>
      <c r="P20" s="200" t="s">
        <v>14</v>
      </c>
      <c r="Q20" s="200" t="s">
        <v>14</v>
      </c>
      <c r="R20" s="202" t="s">
        <v>14</v>
      </c>
      <c r="S20" s="225"/>
      <c r="T20" s="225"/>
      <c r="U20" s="186"/>
    </row>
    <row r="21" spans="2:21" s="187" customFormat="1">
      <c r="B21" s="207"/>
      <c r="C21" s="208"/>
      <c r="D21" s="208"/>
      <c r="E21" s="208"/>
      <c r="F21" s="208"/>
      <c r="G21" s="208"/>
      <c r="H21" s="208"/>
      <c r="I21" s="208"/>
      <c r="J21" s="208"/>
      <c r="K21" s="208"/>
      <c r="L21" s="208"/>
      <c r="M21" s="208"/>
      <c r="N21" s="208"/>
      <c r="O21" s="209"/>
      <c r="P21" s="208"/>
      <c r="Q21" s="208"/>
      <c r="R21" s="210"/>
      <c r="S21" s="225"/>
      <c r="T21" s="225"/>
      <c r="U21" s="186"/>
    </row>
    <row r="22" spans="2:21" s="187" customFormat="1" ht="12.75" thickBot="1">
      <c r="B22" s="194" t="s">
        <v>10</v>
      </c>
      <c r="C22" s="195" t="s">
        <v>48</v>
      </c>
      <c r="D22" s="195" t="s">
        <v>67</v>
      </c>
      <c r="E22" s="195" t="s">
        <v>83</v>
      </c>
      <c r="F22" s="195" t="s">
        <v>85</v>
      </c>
      <c r="G22" s="195" t="s">
        <v>88</v>
      </c>
      <c r="H22" s="195" t="s">
        <v>96</v>
      </c>
      <c r="I22" s="195" t="s">
        <v>98</v>
      </c>
      <c r="J22" s="195" t="s">
        <v>102</v>
      </c>
      <c r="K22" s="195" t="s">
        <v>105</v>
      </c>
      <c r="L22" s="195" t="s">
        <v>106</v>
      </c>
      <c r="M22" s="195" t="s">
        <v>107</v>
      </c>
      <c r="N22" s="195" t="s">
        <v>108</v>
      </c>
      <c r="O22" s="196" t="s">
        <v>154</v>
      </c>
      <c r="P22" s="195" t="s">
        <v>84</v>
      </c>
      <c r="Q22" s="195" t="s">
        <v>103</v>
      </c>
      <c r="R22" s="197" t="s">
        <v>109</v>
      </c>
      <c r="S22" s="225"/>
      <c r="T22" s="225"/>
      <c r="U22" s="186"/>
    </row>
    <row r="23" spans="2:21" s="187" customFormat="1">
      <c r="B23" s="182" t="s">
        <v>32</v>
      </c>
      <c r="C23" s="176">
        <v>353</v>
      </c>
      <c r="D23" s="176">
        <v>360</v>
      </c>
      <c r="E23" s="176">
        <v>370</v>
      </c>
      <c r="F23" s="176">
        <v>305</v>
      </c>
      <c r="G23" s="176">
        <v>201.79869668000001</v>
      </c>
      <c r="H23" s="176">
        <v>221.69236562999998</v>
      </c>
      <c r="I23" s="176">
        <v>188.81602470000001</v>
      </c>
      <c r="J23" s="176">
        <v>181.75163119999999</v>
      </c>
      <c r="K23" s="176">
        <v>152.07229952999998</v>
      </c>
      <c r="L23" s="176">
        <v>165.23037351000002</v>
      </c>
      <c r="M23" s="176">
        <v>177.73191471999999</v>
      </c>
      <c r="N23" s="176">
        <v>172.12072945</v>
      </c>
      <c r="O23" s="211">
        <v>164.66688536000001</v>
      </c>
      <c r="P23" s="176">
        <v>1388</v>
      </c>
      <c r="Q23" s="176">
        <f t="shared" ref="Q23:Q25" si="1">SUM(G23:J23)</f>
        <v>794.05871821000005</v>
      </c>
      <c r="R23" s="185">
        <v>667.15531721000002</v>
      </c>
      <c r="S23" s="225"/>
      <c r="T23" s="225"/>
      <c r="U23" s="186"/>
    </row>
    <row r="24" spans="2:21" s="187" customFormat="1">
      <c r="B24" s="182" t="s">
        <v>35</v>
      </c>
      <c r="C24" s="176">
        <v>348</v>
      </c>
      <c r="D24" s="176">
        <v>355</v>
      </c>
      <c r="E24" s="176">
        <v>366</v>
      </c>
      <c r="F24" s="176">
        <v>303</v>
      </c>
      <c r="G24" s="176">
        <v>200.97372129000001</v>
      </c>
      <c r="H24" s="176">
        <v>220.88476365000002</v>
      </c>
      <c r="I24" s="176">
        <v>188.18578103000002</v>
      </c>
      <c r="J24" s="176">
        <v>179.35746858000002</v>
      </c>
      <c r="K24" s="176">
        <v>151.21452701999999</v>
      </c>
      <c r="L24" s="176">
        <v>164.65306384000002</v>
      </c>
      <c r="M24" s="176">
        <v>177.32391672999998</v>
      </c>
      <c r="N24" s="176">
        <v>171.90541588999997</v>
      </c>
      <c r="O24" s="185">
        <v>164.25539870000003</v>
      </c>
      <c r="P24" s="176">
        <v>1372</v>
      </c>
      <c r="Q24" s="176">
        <f t="shared" si="1"/>
        <v>789.40173455000013</v>
      </c>
      <c r="R24" s="185">
        <v>665.09692347999999</v>
      </c>
      <c r="S24" s="225"/>
      <c r="T24" s="225"/>
      <c r="U24" s="186"/>
    </row>
    <row r="25" spans="2:21" s="187" customFormat="1">
      <c r="B25" s="199" t="s">
        <v>33</v>
      </c>
      <c r="C25" s="176">
        <v>91</v>
      </c>
      <c r="D25" s="176">
        <v>93</v>
      </c>
      <c r="E25" s="176">
        <v>86</v>
      </c>
      <c r="F25" s="176">
        <v>69.183000000000007</v>
      </c>
      <c r="G25" s="176">
        <v>52.574298274377448</v>
      </c>
      <c r="H25" s="176">
        <v>56.133688493394985</v>
      </c>
      <c r="I25" s="176">
        <v>42.961828560402488</v>
      </c>
      <c r="J25" s="176">
        <v>41.423789852249065</v>
      </c>
      <c r="K25" s="176">
        <v>39.860385606259534</v>
      </c>
      <c r="L25" s="176">
        <v>37.828351894590007</v>
      </c>
      <c r="M25" s="176">
        <v>33.669087290609454</v>
      </c>
      <c r="N25" s="176">
        <v>45.046565998930802</v>
      </c>
      <c r="O25" s="185">
        <v>45.517929356074596</v>
      </c>
      <c r="P25" s="183">
        <f>SUM(C25:F25)</f>
        <v>339.18299999999999</v>
      </c>
      <c r="Q25" s="176">
        <f t="shared" si="1"/>
        <v>193.09360518042399</v>
      </c>
      <c r="R25" s="185">
        <v>156.40439079038981</v>
      </c>
      <c r="S25" s="225"/>
      <c r="T25" s="225"/>
      <c r="U25" s="186"/>
    </row>
    <row r="26" spans="2:21" s="187" customFormat="1">
      <c r="B26" s="199" t="s">
        <v>74</v>
      </c>
      <c r="C26" s="200">
        <v>2.2679999999999998</v>
      </c>
      <c r="D26" s="200">
        <v>2.2440000000000002</v>
      </c>
      <c r="E26" s="200">
        <v>2.2429999999999999</v>
      </c>
      <c r="F26" s="200">
        <v>2.2890000000000001</v>
      </c>
      <c r="G26" s="200">
        <v>2.2730589999999999</v>
      </c>
      <c r="H26" s="200">
        <v>2.2287400000000002</v>
      </c>
      <c r="I26" s="200">
        <v>2.2200329999999999</v>
      </c>
      <c r="J26" s="200">
        <v>2.2152509999999999</v>
      </c>
      <c r="K26" s="200">
        <v>2.1892230000000001</v>
      </c>
      <c r="L26" s="200">
        <v>1.9908710000000001</v>
      </c>
      <c r="M26" s="200">
        <v>1.8283069999999999</v>
      </c>
      <c r="N26" s="200">
        <v>2.1701350000000001</v>
      </c>
      <c r="O26" s="202">
        <v>2.1803490000000001</v>
      </c>
      <c r="P26" s="200">
        <v>2.2890000000000001</v>
      </c>
      <c r="Q26" s="200">
        <v>2.2000000000000002</v>
      </c>
      <c r="R26" s="202">
        <v>2.1701350000000001</v>
      </c>
      <c r="S26" s="225"/>
      <c r="T26" s="225"/>
      <c r="U26" s="186"/>
    </row>
    <row r="27" spans="2:21" s="187" customFormat="1">
      <c r="B27" s="199" t="s">
        <v>62</v>
      </c>
      <c r="C27" s="200">
        <v>13.1</v>
      </c>
      <c r="D27" s="200">
        <v>13.5</v>
      </c>
      <c r="E27" s="200">
        <v>12.5</v>
      </c>
      <c r="F27" s="200">
        <v>10.239000000000001</v>
      </c>
      <c r="G27" s="200">
        <v>7.6149891380652308</v>
      </c>
      <c r="H27" s="200">
        <v>8.2709280737351527</v>
      </c>
      <c r="I27" s="200">
        <v>6.4049734256434681</v>
      </c>
      <c r="J27" s="200">
        <v>6.1946593073201672</v>
      </c>
      <c r="K27" s="200">
        <v>5.9871195757770881</v>
      </c>
      <c r="L27" s="200">
        <v>5.9899342238227353</v>
      </c>
      <c r="M27" s="200">
        <v>5.8526420304123299</v>
      </c>
      <c r="N27" s="200">
        <v>6.9804170787422919</v>
      </c>
      <c r="O27" s="202">
        <v>6.8494780459781843</v>
      </c>
      <c r="P27" s="200" t="s">
        <v>14</v>
      </c>
      <c r="Q27" s="200" t="s">
        <v>14</v>
      </c>
      <c r="R27" s="202" t="s">
        <v>14</v>
      </c>
      <c r="S27" s="186"/>
      <c r="T27" s="186"/>
      <c r="U27" s="186"/>
    </row>
    <row r="28" spans="2:21" s="187" customFormat="1">
      <c r="B28" s="182" t="s">
        <v>31</v>
      </c>
      <c r="C28" s="176">
        <v>88</v>
      </c>
      <c r="D28" s="176">
        <v>90</v>
      </c>
      <c r="E28" s="176">
        <v>83</v>
      </c>
      <c r="F28" s="176">
        <v>68.611999999999995</v>
      </c>
      <c r="G28" s="176">
        <v>51.364621097173739</v>
      </c>
      <c r="H28" s="176">
        <v>55.126657948127821</v>
      </c>
      <c r="I28" s="176">
        <v>42.22493717819674</v>
      </c>
      <c r="J28" s="176">
        <v>40.776683457858987</v>
      </c>
      <c r="K28" s="176">
        <v>39.176636755005738</v>
      </c>
      <c r="L28" s="176">
        <v>37.145928215946434</v>
      </c>
      <c r="M28" s="176">
        <v>33.183494181696823</v>
      </c>
      <c r="N28" s="176">
        <v>44.549240786566401</v>
      </c>
      <c r="O28" s="185">
        <v>45.052629798185798</v>
      </c>
      <c r="P28" s="176">
        <v>329.61199999999997</v>
      </c>
      <c r="Q28" s="176">
        <v>193</v>
      </c>
      <c r="R28" s="185">
        <v>154.05529993921539</v>
      </c>
      <c r="S28" s="186"/>
      <c r="T28" s="186"/>
      <c r="U28" s="186"/>
    </row>
    <row r="29" spans="2:21" s="187" customFormat="1">
      <c r="B29" s="207" t="s">
        <v>75</v>
      </c>
      <c r="C29" s="200">
        <v>2.2309999999999999</v>
      </c>
      <c r="D29" s="200">
        <v>2.2080000000000002</v>
      </c>
      <c r="E29" s="200">
        <v>2.2080000000000002</v>
      </c>
      <c r="F29" s="200">
        <v>2.2549999999999999</v>
      </c>
      <c r="G29" s="200">
        <v>2.2400449999999998</v>
      </c>
      <c r="H29" s="200">
        <v>2.1996639999999998</v>
      </c>
      <c r="I29" s="200">
        <v>2.1924999999999999</v>
      </c>
      <c r="J29" s="200">
        <v>2.189765</v>
      </c>
      <c r="K29" s="200">
        <v>2.164399</v>
      </c>
      <c r="L29" s="200">
        <v>2.1306129999999999</v>
      </c>
      <c r="M29" s="200">
        <v>2.1121370000000002</v>
      </c>
      <c r="N29" s="200">
        <v>2.161394</v>
      </c>
      <c r="O29" s="202">
        <v>2.1740979999999999</v>
      </c>
      <c r="P29" s="200">
        <v>2.2549999999999999</v>
      </c>
      <c r="Q29" s="200">
        <v>2.2000000000000002</v>
      </c>
      <c r="R29" s="202">
        <v>2.161394</v>
      </c>
      <c r="S29" s="186"/>
      <c r="T29" s="186"/>
      <c r="U29" s="186"/>
    </row>
    <row r="30" spans="2:21" s="187" customFormat="1" ht="12.75" thickBot="1">
      <c r="B30" s="212" t="s">
        <v>63</v>
      </c>
      <c r="C30" s="213">
        <v>13.1</v>
      </c>
      <c r="D30" s="213">
        <v>13.5</v>
      </c>
      <c r="E30" s="213">
        <v>12.5</v>
      </c>
      <c r="F30" s="213">
        <v>10.25</v>
      </c>
      <c r="G30" s="213">
        <v>7.6182362674110422</v>
      </c>
      <c r="H30" s="213">
        <v>8.2778185460642906</v>
      </c>
      <c r="I30" s="213">
        <v>6.4091318744019077</v>
      </c>
      <c r="J30" s="213">
        <v>6.2032888873580836</v>
      </c>
      <c r="K30" s="213">
        <v>5.9983403796051915</v>
      </c>
      <c r="L30" s="213">
        <v>5.9916054225537572</v>
      </c>
      <c r="M30" s="213">
        <v>5.8585157097259026</v>
      </c>
      <c r="N30" s="213">
        <v>6.94832320711589</v>
      </c>
      <c r="O30" s="214">
        <v>6.8494780459781843</v>
      </c>
      <c r="P30" s="213" t="s">
        <v>14</v>
      </c>
      <c r="Q30" s="213" t="s">
        <v>14</v>
      </c>
      <c r="R30" s="214" t="s">
        <v>14</v>
      </c>
      <c r="S30" s="186"/>
      <c r="T30" s="186"/>
      <c r="U30" s="186"/>
    </row>
    <row r="31" spans="2:21" s="172" customFormat="1" ht="12.75" thickTop="1">
      <c r="B31" s="215"/>
      <c r="C31" s="216"/>
      <c r="D31" s="216"/>
      <c r="E31" s="216"/>
      <c r="F31" s="216"/>
      <c r="G31" s="216"/>
      <c r="H31" s="216"/>
      <c r="I31" s="216"/>
      <c r="J31" s="216"/>
      <c r="K31" s="216"/>
      <c r="L31" s="216"/>
      <c r="M31" s="216"/>
      <c r="N31" s="216"/>
      <c r="O31" s="217"/>
      <c r="P31" s="216"/>
      <c r="Q31" s="216"/>
      <c r="R31" s="216"/>
      <c r="S31" s="186"/>
      <c r="T31" s="186"/>
      <c r="U31" s="186"/>
    </row>
    <row r="32" spans="2:21" s="178" customFormat="1" ht="12.75" thickBot="1">
      <c r="B32" s="91" t="s">
        <v>216</v>
      </c>
      <c r="C32" s="218"/>
      <c r="D32" s="218"/>
      <c r="E32" s="218"/>
      <c r="F32" s="218"/>
      <c r="G32" s="218"/>
      <c r="H32" s="218"/>
      <c r="I32" s="218"/>
      <c r="J32" s="218"/>
      <c r="K32" s="218"/>
      <c r="L32" s="218"/>
      <c r="M32" s="218"/>
      <c r="N32" s="218"/>
      <c r="O32" s="219"/>
      <c r="P32" s="218"/>
      <c r="Q32" s="218"/>
      <c r="R32" s="218"/>
      <c r="S32" s="186"/>
      <c r="T32" s="186"/>
      <c r="U32" s="186"/>
    </row>
    <row r="33" spans="2:21" ht="13.5" thickTop="1" thickBot="1">
      <c r="B33" s="131" t="s">
        <v>1</v>
      </c>
      <c r="C33" s="179" t="s">
        <v>48</v>
      </c>
      <c r="D33" s="179" t="s">
        <v>67</v>
      </c>
      <c r="E33" s="179" t="s">
        <v>83</v>
      </c>
      <c r="F33" s="179" t="s">
        <v>85</v>
      </c>
      <c r="G33" s="179" t="s">
        <v>88</v>
      </c>
      <c r="H33" s="179" t="s">
        <v>96</v>
      </c>
      <c r="I33" s="179" t="s">
        <v>98</v>
      </c>
      <c r="J33" s="179" t="s">
        <v>102</v>
      </c>
      <c r="K33" s="179" t="s">
        <v>105</v>
      </c>
      <c r="L33" s="179" t="s">
        <v>106</v>
      </c>
      <c r="M33" s="179" t="s">
        <v>107</v>
      </c>
      <c r="N33" s="179" t="s">
        <v>108</v>
      </c>
      <c r="O33" s="220" t="s">
        <v>154</v>
      </c>
      <c r="P33" s="179" t="s">
        <v>84</v>
      </c>
      <c r="Q33" s="179" t="s">
        <v>103</v>
      </c>
      <c r="R33" s="180" t="s">
        <v>109</v>
      </c>
      <c r="S33" s="186"/>
      <c r="T33" s="186"/>
      <c r="U33" s="186"/>
    </row>
    <row r="34" spans="2:21" s="172" customFormat="1">
      <c r="B34" s="148" t="s">
        <v>70</v>
      </c>
      <c r="C34" s="183">
        <v>66148</v>
      </c>
      <c r="D34" s="183">
        <v>68722</v>
      </c>
      <c r="E34" s="183">
        <v>73082</v>
      </c>
      <c r="F34" s="183">
        <v>73947</v>
      </c>
      <c r="G34" s="176">
        <v>65916.446277239986</v>
      </c>
      <c r="H34" s="176">
        <v>67805.133275129992</v>
      </c>
      <c r="I34" s="176">
        <v>72090.526052529996</v>
      </c>
      <c r="J34" s="176">
        <v>71428.55767205001</v>
      </c>
      <c r="K34" s="176">
        <v>65921.001796979996</v>
      </c>
      <c r="L34" s="176">
        <v>66422.713499270001</v>
      </c>
      <c r="M34" s="183">
        <v>70529.486768049988</v>
      </c>
      <c r="N34" s="183">
        <v>70129.580603470007</v>
      </c>
      <c r="O34" s="188">
        <v>64506.789549740002</v>
      </c>
      <c r="P34" s="183">
        <v>281898</v>
      </c>
      <c r="Q34" s="183">
        <f t="shared" ref="Q34:Q38" si="2">SUM(G34:J34)</f>
        <v>277240.66327695001</v>
      </c>
      <c r="R34" s="221">
        <v>273002.78266777005</v>
      </c>
      <c r="S34" s="186"/>
      <c r="T34" s="186"/>
      <c r="U34" s="186"/>
    </row>
    <row r="35" spans="2:21" s="172" customFormat="1">
      <c r="B35" s="182" t="s">
        <v>71</v>
      </c>
      <c r="C35" s="176">
        <v>26548</v>
      </c>
      <c r="D35" s="176">
        <v>28468</v>
      </c>
      <c r="E35" s="176">
        <v>29878</v>
      </c>
      <c r="F35" s="176">
        <v>27042</v>
      </c>
      <c r="G35" s="176">
        <v>26129.852991779993</v>
      </c>
      <c r="H35" s="176">
        <v>27536.040778729996</v>
      </c>
      <c r="I35" s="176">
        <v>28466.250336929999</v>
      </c>
      <c r="J35" s="176">
        <v>28012.360314580001</v>
      </c>
      <c r="K35" s="176">
        <v>24409.866659009993</v>
      </c>
      <c r="L35" s="176">
        <v>27269.276309639994</v>
      </c>
      <c r="M35" s="183">
        <v>26710.222091039996</v>
      </c>
      <c r="N35" s="183">
        <v>26401.019864110003</v>
      </c>
      <c r="O35" s="188">
        <v>24070.15439865</v>
      </c>
      <c r="P35" s="183">
        <v>111935</v>
      </c>
      <c r="Q35" s="183">
        <f t="shared" si="2"/>
        <v>110144.50442201999</v>
      </c>
      <c r="R35" s="221">
        <v>104790.38492379998</v>
      </c>
      <c r="S35" s="186"/>
      <c r="T35" s="186"/>
      <c r="U35" s="186"/>
    </row>
    <row r="36" spans="2:21" s="172" customFormat="1">
      <c r="B36" s="182" t="s">
        <v>158</v>
      </c>
      <c r="C36" s="189">
        <v>0.40134101080696327</v>
      </c>
      <c r="D36" s="189">
        <v>0.41424185342683123</v>
      </c>
      <c r="E36" s="189">
        <v>0.40883343161598984</v>
      </c>
      <c r="F36" s="189">
        <v>0.36599999999999999</v>
      </c>
      <c r="G36" s="189">
        <v>0.3964087032525942</v>
      </c>
      <c r="H36" s="189">
        <v>0.40610554759914974</v>
      </c>
      <c r="I36" s="189">
        <v>0.39486811784654724</v>
      </c>
      <c r="J36" s="189">
        <v>0.39217311993325094</v>
      </c>
      <c r="K36" s="189">
        <v>0.37028967997461881</v>
      </c>
      <c r="L36" s="189">
        <v>0.41054143790647291</v>
      </c>
      <c r="M36" s="189">
        <v>0.37871000222760426</v>
      </c>
      <c r="N36" s="189">
        <v>0.37646054114294364</v>
      </c>
      <c r="O36" s="190">
        <v>0.37314140986802552</v>
      </c>
      <c r="P36" s="189">
        <v>0.39700000000000002</v>
      </c>
      <c r="Q36" s="189">
        <f>Q35/Q34</f>
        <v>0.397288417651746</v>
      </c>
      <c r="R36" s="191">
        <v>0.38384365133495485</v>
      </c>
      <c r="S36" s="186"/>
      <c r="T36" s="186"/>
      <c r="U36" s="186"/>
    </row>
    <row r="37" spans="2:21" s="172" customFormat="1">
      <c r="B37" s="182" t="s">
        <v>36</v>
      </c>
      <c r="C37" s="176">
        <v>11486</v>
      </c>
      <c r="D37" s="176">
        <v>13706</v>
      </c>
      <c r="E37" s="176">
        <v>15147</v>
      </c>
      <c r="F37" s="176">
        <v>20970.47</v>
      </c>
      <c r="G37" s="183">
        <v>5425.1857988699985</v>
      </c>
      <c r="H37" s="183">
        <v>11396.481926040002</v>
      </c>
      <c r="I37" s="183">
        <v>12645.214025220001</v>
      </c>
      <c r="J37" s="183">
        <v>27308</v>
      </c>
      <c r="K37" s="176">
        <v>3551.4016624000001</v>
      </c>
      <c r="L37" s="183">
        <v>7556.21128021</v>
      </c>
      <c r="M37" s="183">
        <v>9651.6223675400015</v>
      </c>
      <c r="N37" s="183">
        <v>21937.835255330003</v>
      </c>
      <c r="O37" s="188">
        <v>6834.4879097999992</v>
      </c>
      <c r="P37" s="183">
        <v>61309.47</v>
      </c>
      <c r="Q37" s="183">
        <f t="shared" si="2"/>
        <v>56774.88175013</v>
      </c>
      <c r="R37" s="221">
        <v>42697.070565480004</v>
      </c>
      <c r="S37" s="186"/>
      <c r="T37" s="186"/>
      <c r="U37" s="186"/>
    </row>
    <row r="38" spans="2:21" s="172" customFormat="1">
      <c r="B38" s="182" t="s">
        <v>191</v>
      </c>
      <c r="C38" s="176">
        <v>11145</v>
      </c>
      <c r="D38" s="176">
        <v>13218</v>
      </c>
      <c r="E38" s="176">
        <v>14664</v>
      </c>
      <c r="F38" s="176">
        <v>20648</v>
      </c>
      <c r="G38" s="183">
        <v>5179</v>
      </c>
      <c r="H38" s="183">
        <v>11164.043643930001</v>
      </c>
      <c r="I38" s="183">
        <v>12358.452439950001</v>
      </c>
      <c r="J38" s="183">
        <v>23368</v>
      </c>
      <c r="K38" s="176">
        <v>3181.0728908000001</v>
      </c>
      <c r="L38" s="183">
        <v>7191.1850426700003</v>
      </c>
      <c r="M38" s="183">
        <v>9444.3812982800009</v>
      </c>
      <c r="N38" s="183">
        <v>21614.940564409997</v>
      </c>
      <c r="O38" s="188">
        <v>6694.7243781699999</v>
      </c>
      <c r="P38" s="176">
        <v>59675</v>
      </c>
      <c r="Q38" s="183">
        <f t="shared" si="2"/>
        <v>52069.496083880003</v>
      </c>
      <c r="R38" s="221">
        <v>41431.579796159996</v>
      </c>
      <c r="S38" s="186"/>
      <c r="T38" s="186"/>
      <c r="U38" s="186"/>
    </row>
    <row r="39" spans="2:21" s="172" customFormat="1">
      <c r="B39" s="182"/>
      <c r="C39" s="176"/>
      <c r="D39" s="176"/>
      <c r="E39" s="176"/>
      <c r="F39" s="176"/>
      <c r="G39" s="176"/>
      <c r="H39" s="176"/>
      <c r="I39" s="176"/>
      <c r="J39" s="176"/>
      <c r="K39" s="176"/>
      <c r="L39" s="176"/>
      <c r="M39" s="176"/>
      <c r="N39" s="176"/>
      <c r="O39" s="188"/>
      <c r="P39" s="176"/>
      <c r="Q39" s="176"/>
      <c r="R39" s="185"/>
      <c r="S39" s="186"/>
      <c r="T39" s="186"/>
      <c r="U39" s="186"/>
    </row>
    <row r="40" spans="2:21" s="172" customFormat="1" ht="12.75" thickBot="1">
      <c r="B40" s="194" t="s">
        <v>2</v>
      </c>
      <c r="C40" s="195" t="s">
        <v>48</v>
      </c>
      <c r="D40" s="195" t="s">
        <v>67</v>
      </c>
      <c r="E40" s="195" t="s">
        <v>83</v>
      </c>
      <c r="F40" s="195" t="s">
        <v>85</v>
      </c>
      <c r="G40" s="195" t="s">
        <v>88</v>
      </c>
      <c r="H40" s="195" t="s">
        <v>96</v>
      </c>
      <c r="I40" s="195" t="s">
        <v>98</v>
      </c>
      <c r="J40" s="195" t="s">
        <v>102</v>
      </c>
      <c r="K40" s="195" t="s">
        <v>105</v>
      </c>
      <c r="L40" s="195" t="s">
        <v>106</v>
      </c>
      <c r="M40" s="195" t="s">
        <v>107</v>
      </c>
      <c r="N40" s="195" t="s">
        <v>108</v>
      </c>
      <c r="O40" s="196" t="s">
        <v>154</v>
      </c>
      <c r="P40" s="195" t="s">
        <v>84</v>
      </c>
      <c r="Q40" s="195" t="s">
        <v>103</v>
      </c>
      <c r="R40" s="197" t="s">
        <v>109</v>
      </c>
      <c r="S40" s="186"/>
      <c r="T40" s="186"/>
      <c r="U40" s="186"/>
    </row>
    <row r="41" spans="2:21" s="172" customFormat="1">
      <c r="B41" s="182" t="s">
        <v>192</v>
      </c>
      <c r="C41" s="176">
        <v>53805</v>
      </c>
      <c r="D41" s="176">
        <v>56133</v>
      </c>
      <c r="E41" s="176">
        <v>59691</v>
      </c>
      <c r="F41" s="176">
        <v>59637</v>
      </c>
      <c r="G41" s="176">
        <v>53363.58497969</v>
      </c>
      <c r="H41" s="176">
        <v>56135.181177470004</v>
      </c>
      <c r="I41" s="176">
        <v>60245.599154980002</v>
      </c>
      <c r="J41" s="176">
        <v>59450.324374649994</v>
      </c>
      <c r="K41" s="176">
        <v>54586.013972500004</v>
      </c>
      <c r="L41" s="176">
        <v>55536.828125409986</v>
      </c>
      <c r="M41" s="176">
        <v>59044.203511490006</v>
      </c>
      <c r="N41" s="176">
        <v>59275.896385290005</v>
      </c>
      <c r="O41" s="188">
        <v>54822.241691019997</v>
      </c>
      <c r="P41" s="176">
        <v>229266</v>
      </c>
      <c r="Q41" s="183">
        <f t="shared" ref="Q41:Q43" si="3">SUM(G41:J41)</f>
        <v>229194.68968678999</v>
      </c>
      <c r="R41" s="221">
        <v>228442.94199468999</v>
      </c>
      <c r="S41" s="186"/>
      <c r="T41" s="186"/>
      <c r="U41" s="186"/>
    </row>
    <row r="42" spans="2:21" s="172" customFormat="1">
      <c r="B42" s="182" t="s">
        <v>194</v>
      </c>
      <c r="C42" s="176">
        <v>52385</v>
      </c>
      <c r="D42" s="176">
        <v>54883</v>
      </c>
      <c r="E42" s="176">
        <v>57810</v>
      </c>
      <c r="F42" s="176">
        <v>56360</v>
      </c>
      <c r="G42" s="176">
        <v>51488.432536349996</v>
      </c>
      <c r="H42" s="176">
        <v>54303.670636050003</v>
      </c>
      <c r="I42" s="176">
        <v>57549.202712069993</v>
      </c>
      <c r="J42" s="176">
        <v>55690.091096690005</v>
      </c>
      <c r="K42" s="176">
        <v>51834.705506829996</v>
      </c>
      <c r="L42" s="176">
        <v>53729.527913209989</v>
      </c>
      <c r="M42" s="176">
        <v>56783.759214830003</v>
      </c>
      <c r="N42" s="176">
        <v>55844.336048590005</v>
      </c>
      <c r="O42" s="188">
        <v>52347.958368729996</v>
      </c>
      <c r="P42" s="176">
        <v>221438</v>
      </c>
      <c r="Q42" s="183">
        <f t="shared" si="3"/>
        <v>219031.39698116001</v>
      </c>
      <c r="R42" s="221">
        <v>218192.32868346001</v>
      </c>
      <c r="S42" s="186"/>
      <c r="T42" s="186"/>
      <c r="U42" s="186"/>
    </row>
    <row r="43" spans="2:21" s="172" customFormat="1" ht="12.75" customHeight="1">
      <c r="B43" s="199" t="s">
        <v>159</v>
      </c>
      <c r="C43" s="176">
        <v>8755</v>
      </c>
      <c r="D43" s="176">
        <v>8957</v>
      </c>
      <c r="E43" s="176">
        <v>9829</v>
      </c>
      <c r="F43" s="176">
        <v>10523</v>
      </c>
      <c r="G43" s="176">
        <v>10204.062368219998</v>
      </c>
      <c r="H43" s="176">
        <v>10420.128057530001</v>
      </c>
      <c r="I43" s="176">
        <v>11113.25076427</v>
      </c>
      <c r="J43" s="176">
        <v>11843.648671139999</v>
      </c>
      <c r="K43" s="176">
        <v>11942.327898950001</v>
      </c>
      <c r="L43" s="176">
        <v>12316.354135739999</v>
      </c>
      <c r="M43" s="176">
        <v>13426.014531999999</v>
      </c>
      <c r="N43" s="176">
        <v>14087.86671615</v>
      </c>
      <c r="O43" s="188">
        <v>13902.766823459999</v>
      </c>
      <c r="P43" s="176">
        <v>38065</v>
      </c>
      <c r="Q43" s="183">
        <f t="shared" si="3"/>
        <v>43581.089861159999</v>
      </c>
      <c r="R43" s="221">
        <v>51772.563282839998</v>
      </c>
      <c r="S43" s="186"/>
      <c r="T43" s="186"/>
      <c r="U43" s="186"/>
    </row>
    <row r="44" spans="2:21" s="172" customFormat="1">
      <c r="B44" s="182" t="s">
        <v>73</v>
      </c>
      <c r="C44" s="200">
        <v>54.954000000000001</v>
      </c>
      <c r="D44" s="200">
        <v>56.252000000000002</v>
      </c>
      <c r="E44" s="200">
        <v>57.335000000000001</v>
      </c>
      <c r="F44" s="200">
        <v>57.216999999999999</v>
      </c>
      <c r="G44" s="200">
        <v>55.710208000000002</v>
      </c>
      <c r="H44" s="200">
        <v>57.168844</v>
      </c>
      <c r="I44" s="200">
        <v>58.976120999999999</v>
      </c>
      <c r="J44" s="200">
        <v>59.777183000000001</v>
      </c>
      <c r="K44" s="200">
        <v>57.664841000000003</v>
      </c>
      <c r="L44" s="200">
        <v>57.545664000000002</v>
      </c>
      <c r="M44" s="200">
        <v>58.440784000000001</v>
      </c>
      <c r="N44" s="200">
        <v>58.307886000000003</v>
      </c>
      <c r="O44" s="201">
        <v>56.968744000000001</v>
      </c>
      <c r="P44" s="200">
        <v>57.216999999999999</v>
      </c>
      <c r="Q44" s="200">
        <v>59.8</v>
      </c>
      <c r="R44" s="202">
        <v>58.307886000000003</v>
      </c>
      <c r="S44" s="186"/>
      <c r="T44" s="186"/>
      <c r="U44" s="186"/>
    </row>
    <row r="45" spans="2:21" s="172" customFormat="1">
      <c r="B45" s="199" t="s">
        <v>89</v>
      </c>
      <c r="C45" s="200" t="s">
        <v>14</v>
      </c>
      <c r="D45" s="200" t="s">
        <v>14</v>
      </c>
      <c r="E45" s="200" t="s">
        <v>14</v>
      </c>
      <c r="F45" s="200" t="s">
        <v>14</v>
      </c>
      <c r="G45" s="200">
        <v>29.697063</v>
      </c>
      <c r="H45" s="200">
        <v>30.770427999999999</v>
      </c>
      <c r="I45" s="200">
        <v>33.293320999999999</v>
      </c>
      <c r="J45" s="200">
        <v>34.332189999999997</v>
      </c>
      <c r="K45" s="200">
        <v>32.550941999999999</v>
      </c>
      <c r="L45" s="200">
        <v>33.747695</v>
      </c>
      <c r="M45" s="200">
        <v>36.156475</v>
      </c>
      <c r="N45" s="200">
        <v>36.608094999999999</v>
      </c>
      <c r="O45" s="201">
        <v>36.406694000000002</v>
      </c>
      <c r="P45" s="176" t="s">
        <v>14</v>
      </c>
      <c r="Q45" s="176">
        <v>34.299999999999997</v>
      </c>
      <c r="R45" s="185">
        <v>36.608094999999999</v>
      </c>
      <c r="S45" s="186"/>
      <c r="T45" s="186"/>
      <c r="U45" s="186"/>
    </row>
    <row r="46" spans="2:21" s="172" customFormat="1">
      <c r="B46" s="182" t="s">
        <v>184</v>
      </c>
      <c r="C46" s="176">
        <v>310.2</v>
      </c>
      <c r="D46" s="176">
        <v>326.3</v>
      </c>
      <c r="E46" s="176">
        <v>335.5</v>
      </c>
      <c r="F46" s="176">
        <v>324.69400000000002</v>
      </c>
      <c r="G46" s="176">
        <v>300.21512757146735</v>
      </c>
      <c r="H46" s="176">
        <v>316.07117910563835</v>
      </c>
      <c r="I46" s="176">
        <v>325.44893694570976</v>
      </c>
      <c r="J46" s="176">
        <v>309.25992195849346</v>
      </c>
      <c r="K46" s="176">
        <v>292.5318578349773</v>
      </c>
      <c r="L46" s="176">
        <v>308.79538325838132</v>
      </c>
      <c r="M46" s="176">
        <v>324.06690542697419</v>
      </c>
      <c r="N46" s="176">
        <v>317.23403798432992</v>
      </c>
      <c r="O46" s="185">
        <v>301.84269466476718</v>
      </c>
      <c r="P46" s="176" t="s">
        <v>14</v>
      </c>
      <c r="Q46" s="176" t="s">
        <v>14</v>
      </c>
      <c r="R46" s="185" t="s">
        <v>14</v>
      </c>
      <c r="S46" s="186"/>
      <c r="T46" s="186"/>
      <c r="U46" s="186"/>
    </row>
    <row r="47" spans="2:21" s="172" customFormat="1">
      <c r="B47" s="182" t="s">
        <v>60</v>
      </c>
      <c r="C47" s="176">
        <v>287</v>
      </c>
      <c r="D47" s="176">
        <v>310</v>
      </c>
      <c r="E47" s="176">
        <v>311</v>
      </c>
      <c r="F47" s="176">
        <v>316.07100000000003</v>
      </c>
      <c r="G47" s="176">
        <v>303.24449224011676</v>
      </c>
      <c r="H47" s="176">
        <v>320.24713431625247</v>
      </c>
      <c r="I47" s="176">
        <v>318.57886152476311</v>
      </c>
      <c r="J47" s="176">
        <v>319.05893852848703</v>
      </c>
      <c r="K47" s="176">
        <v>314.81847618798759</v>
      </c>
      <c r="L47" s="176">
        <v>337.05062232596407</v>
      </c>
      <c r="M47" s="176">
        <v>336.32242061400802</v>
      </c>
      <c r="N47" s="176">
        <v>334.96836614717938</v>
      </c>
      <c r="O47" s="188">
        <v>272.96665769904502</v>
      </c>
      <c r="P47" s="176" t="s">
        <v>14</v>
      </c>
      <c r="Q47" s="176" t="s">
        <v>14</v>
      </c>
      <c r="R47" s="185" t="s">
        <v>14</v>
      </c>
      <c r="S47" s="186"/>
      <c r="T47" s="186"/>
      <c r="U47" s="186"/>
    </row>
    <row r="48" spans="2:21" s="172" customFormat="1">
      <c r="B48" s="203" t="s">
        <v>61</v>
      </c>
      <c r="C48" s="177">
        <v>0.17078233961266676</v>
      </c>
      <c r="D48" s="177">
        <v>0.13357147282628101</v>
      </c>
      <c r="E48" s="177">
        <v>0.1452441641337916</v>
      </c>
      <c r="F48" s="177">
        <v>0.157</v>
      </c>
      <c r="G48" s="177">
        <v>0</v>
      </c>
      <c r="H48" s="177">
        <v>0</v>
      </c>
      <c r="I48" s="177">
        <v>0</v>
      </c>
      <c r="J48" s="177">
        <v>0</v>
      </c>
      <c r="K48" s="177">
        <v>0.16000267502201768</v>
      </c>
      <c r="L48" s="177">
        <v>0.14078216218217254</v>
      </c>
      <c r="M48" s="177">
        <v>0.13724941382807068</v>
      </c>
      <c r="N48" s="177">
        <v>0.15230463867382815</v>
      </c>
      <c r="O48" s="205">
        <v>0.16022546807622673</v>
      </c>
      <c r="P48" s="176" t="s">
        <v>14</v>
      </c>
      <c r="Q48" s="176" t="s">
        <v>14</v>
      </c>
      <c r="R48" s="185" t="s">
        <v>14</v>
      </c>
      <c r="S48" s="186"/>
      <c r="T48" s="186"/>
      <c r="U48" s="186"/>
    </row>
    <row r="49" spans="2:21" s="172" customFormat="1">
      <c r="B49" s="203" t="s">
        <v>95</v>
      </c>
      <c r="C49" s="200" t="s">
        <v>14</v>
      </c>
      <c r="D49" s="200" t="s">
        <v>14</v>
      </c>
      <c r="E49" s="200" t="s">
        <v>14</v>
      </c>
      <c r="F49" s="200" t="s">
        <v>14</v>
      </c>
      <c r="G49" s="176">
        <v>1483</v>
      </c>
      <c r="H49" s="176">
        <v>1490</v>
      </c>
      <c r="I49" s="176">
        <v>1606.6812741380506</v>
      </c>
      <c r="J49" s="176">
        <v>1789.8565257580256</v>
      </c>
      <c r="K49" s="176">
        <v>1930.9855221454388</v>
      </c>
      <c r="L49" s="176">
        <v>1906.1468152351683</v>
      </c>
      <c r="M49" s="176">
        <v>2036.8588521982958</v>
      </c>
      <c r="N49" s="176">
        <v>2308.0193021959112</v>
      </c>
      <c r="O49" s="188">
        <v>2564.8298134024485</v>
      </c>
      <c r="P49" s="176" t="s">
        <v>14</v>
      </c>
      <c r="Q49" s="176" t="s">
        <v>14</v>
      </c>
      <c r="R49" s="185" t="s">
        <v>14</v>
      </c>
      <c r="S49" s="186"/>
      <c r="T49" s="186"/>
      <c r="U49" s="186"/>
    </row>
    <row r="50" spans="2:21" s="172" customFormat="1">
      <c r="B50" s="207"/>
      <c r="C50" s="208"/>
      <c r="D50" s="208"/>
      <c r="E50" s="208"/>
      <c r="F50" s="208"/>
      <c r="G50" s="208"/>
      <c r="H50" s="208"/>
      <c r="I50" s="208"/>
      <c r="J50" s="208"/>
      <c r="K50" s="208"/>
      <c r="L50" s="208"/>
      <c r="M50" s="208"/>
      <c r="N50" s="208"/>
      <c r="O50" s="209"/>
      <c r="P50" s="208"/>
      <c r="Q50" s="208"/>
      <c r="R50" s="210"/>
      <c r="S50" s="186"/>
      <c r="T50" s="186"/>
      <c r="U50" s="186"/>
    </row>
    <row r="51" spans="2:21" s="172" customFormat="1" ht="12.75" thickBot="1">
      <c r="B51" s="194" t="s">
        <v>10</v>
      </c>
      <c r="C51" s="195" t="s">
        <v>48</v>
      </c>
      <c r="D51" s="195" t="s">
        <v>67</v>
      </c>
      <c r="E51" s="195" t="s">
        <v>83</v>
      </c>
      <c r="F51" s="195" t="s">
        <v>85</v>
      </c>
      <c r="G51" s="195" t="s">
        <v>88</v>
      </c>
      <c r="H51" s="195" t="s">
        <v>96</v>
      </c>
      <c r="I51" s="195" t="s">
        <v>98</v>
      </c>
      <c r="J51" s="195" t="s">
        <v>102</v>
      </c>
      <c r="K51" s="195" t="s">
        <v>105</v>
      </c>
      <c r="L51" s="195" t="s">
        <v>106</v>
      </c>
      <c r="M51" s="195" t="s">
        <v>107</v>
      </c>
      <c r="N51" s="195" t="s">
        <v>108</v>
      </c>
      <c r="O51" s="196" t="s">
        <v>154</v>
      </c>
      <c r="P51" s="195" t="s">
        <v>84</v>
      </c>
      <c r="Q51" s="195" t="s">
        <v>103</v>
      </c>
      <c r="R51" s="197" t="s">
        <v>109</v>
      </c>
      <c r="S51" s="186"/>
      <c r="T51" s="186"/>
      <c r="U51" s="186"/>
    </row>
    <row r="52" spans="2:21" s="172" customFormat="1">
      <c r="B52" s="182" t="s">
        <v>30</v>
      </c>
      <c r="C52" s="176">
        <v>12343</v>
      </c>
      <c r="D52" s="176">
        <v>12589</v>
      </c>
      <c r="E52" s="176">
        <v>13391</v>
      </c>
      <c r="F52" s="176">
        <v>14309</v>
      </c>
      <c r="G52" s="176">
        <v>12552.86129755</v>
      </c>
      <c r="H52" s="176">
        <v>11669.95209766</v>
      </c>
      <c r="I52" s="176">
        <v>11844.926897580001</v>
      </c>
      <c r="J52" s="176">
        <v>11978.233402369999</v>
      </c>
      <c r="K52" s="176">
        <v>11334.98782448</v>
      </c>
      <c r="L52" s="176">
        <v>10885.885373860001</v>
      </c>
      <c r="M52" s="176">
        <v>11485.283256560002</v>
      </c>
      <c r="N52" s="176">
        <v>10853.68421818</v>
      </c>
      <c r="O52" s="188">
        <v>9684.5478587200014</v>
      </c>
      <c r="P52" s="176">
        <v>52632</v>
      </c>
      <c r="Q52" s="183">
        <f t="shared" ref="Q52:Q54" si="4">SUM(G52:J52)</f>
        <v>48045.973695159992</v>
      </c>
      <c r="R52" s="221">
        <v>44559.840673080005</v>
      </c>
      <c r="S52" s="186"/>
      <c r="T52" s="186"/>
      <c r="U52" s="186"/>
    </row>
    <row r="53" spans="2:21" s="172" customFormat="1">
      <c r="B53" s="182" t="s">
        <v>35</v>
      </c>
      <c r="C53" s="176">
        <v>12175</v>
      </c>
      <c r="D53" s="176">
        <v>12444</v>
      </c>
      <c r="E53" s="176">
        <v>13228</v>
      </c>
      <c r="F53" s="176">
        <v>14217</v>
      </c>
      <c r="G53" s="176">
        <v>12500.717174899999</v>
      </c>
      <c r="H53" s="176">
        <v>11627.31651814</v>
      </c>
      <c r="I53" s="176">
        <v>11805.865870020001</v>
      </c>
      <c r="J53" s="176">
        <v>11813.911441290002</v>
      </c>
      <c r="K53" s="176">
        <v>11270.942232050002</v>
      </c>
      <c r="L53" s="176">
        <v>10847.834061790001</v>
      </c>
      <c r="M53" s="176">
        <v>11458.908088010001</v>
      </c>
      <c r="N53" s="176">
        <v>10839.842451319999</v>
      </c>
      <c r="O53" s="188">
        <v>9660.4015559100008</v>
      </c>
      <c r="P53" s="176">
        <v>52064</v>
      </c>
      <c r="Q53" s="183">
        <f t="shared" si="4"/>
        <v>47747.811004350006</v>
      </c>
      <c r="R53" s="221">
        <v>44417.526833170006</v>
      </c>
      <c r="S53" s="186"/>
      <c r="T53" s="186"/>
      <c r="U53" s="186"/>
    </row>
    <row r="54" spans="2:21" s="172" customFormat="1">
      <c r="B54" s="199" t="s">
        <v>33</v>
      </c>
      <c r="C54" s="176">
        <v>3187</v>
      </c>
      <c r="D54" s="176">
        <v>3251</v>
      </c>
      <c r="E54" s="176">
        <v>3103</v>
      </c>
      <c r="F54" s="176">
        <v>3230.0610000000001</v>
      </c>
      <c r="G54" s="176">
        <v>3167.9326891103701</v>
      </c>
      <c r="H54" s="176">
        <v>3059.7687726110703</v>
      </c>
      <c r="I54" s="176">
        <v>2868.7718059380204</v>
      </c>
      <c r="J54" s="176">
        <v>2886.4138192836999</v>
      </c>
      <c r="K54" s="176">
        <v>2810.5597751359201</v>
      </c>
      <c r="L54" s="176">
        <v>2470.6604502802202</v>
      </c>
      <c r="M54" s="176">
        <v>2175.0634418781201</v>
      </c>
      <c r="N54" s="176">
        <v>2807.1175734484</v>
      </c>
      <c r="O54" s="185">
        <v>2650.2553182209299</v>
      </c>
      <c r="P54" s="176">
        <v>12771.061</v>
      </c>
      <c r="Q54" s="183">
        <f t="shared" si="4"/>
        <v>11982.887086943161</v>
      </c>
      <c r="R54" s="221">
        <v>10263.40124074266</v>
      </c>
      <c r="S54" s="186"/>
      <c r="T54" s="186"/>
      <c r="U54" s="186"/>
    </row>
    <row r="55" spans="2:21" s="172" customFormat="1">
      <c r="B55" s="199" t="s">
        <v>74</v>
      </c>
      <c r="C55" s="200">
        <v>2.2679999999999998</v>
      </c>
      <c r="D55" s="200">
        <v>2.2440000000000002</v>
      </c>
      <c r="E55" s="200">
        <v>2.2429999999999999</v>
      </c>
      <c r="F55" s="200">
        <v>2.2890000000000001</v>
      </c>
      <c r="G55" s="200">
        <v>2.2730589999999999</v>
      </c>
      <c r="H55" s="200">
        <v>2.2287400000000002</v>
      </c>
      <c r="I55" s="200">
        <v>2.2200329999999999</v>
      </c>
      <c r="J55" s="200">
        <v>2.2152509999999999</v>
      </c>
      <c r="K55" s="200">
        <v>2.1892230000000001</v>
      </c>
      <c r="L55" s="200">
        <v>1.9908710000000001</v>
      </c>
      <c r="M55" s="200">
        <v>1.8283069999999999</v>
      </c>
      <c r="N55" s="200">
        <v>2.1701350000000001</v>
      </c>
      <c r="O55" s="201">
        <v>2.1803490000000001</v>
      </c>
      <c r="P55" s="200">
        <v>2.2890000000000001</v>
      </c>
      <c r="Q55" s="200">
        <v>2.2000000000000002</v>
      </c>
      <c r="R55" s="202">
        <v>2.1701350000000001</v>
      </c>
      <c r="S55" s="186"/>
      <c r="T55" s="186"/>
      <c r="U55" s="186"/>
    </row>
    <row r="56" spans="2:21" s="172" customFormat="1">
      <c r="B56" s="199" t="s">
        <v>64</v>
      </c>
      <c r="C56" s="176">
        <v>457.2</v>
      </c>
      <c r="D56" s="176">
        <v>473.9</v>
      </c>
      <c r="E56" s="176">
        <v>453.6</v>
      </c>
      <c r="F56" s="176">
        <v>476.96300000000002</v>
      </c>
      <c r="G56" s="176">
        <v>458.85106999999999</v>
      </c>
      <c r="H56" s="176">
        <v>450.83670999999998</v>
      </c>
      <c r="I56" s="176">
        <v>427.69146000000001</v>
      </c>
      <c r="J56" s="176">
        <v>431.64447999999999</v>
      </c>
      <c r="K56" s="176">
        <v>422.1524</v>
      </c>
      <c r="L56" s="176">
        <v>391.21697999999998</v>
      </c>
      <c r="M56" s="176">
        <v>378.08769833507301</v>
      </c>
      <c r="N56" s="176">
        <v>435</v>
      </c>
      <c r="O56" s="188">
        <v>403</v>
      </c>
      <c r="P56" s="176" t="s">
        <v>14</v>
      </c>
      <c r="Q56" s="176" t="s">
        <v>14</v>
      </c>
      <c r="R56" s="185" t="s">
        <v>14</v>
      </c>
      <c r="S56" s="186"/>
      <c r="T56" s="186"/>
      <c r="U56" s="186"/>
    </row>
    <row r="57" spans="2:21" s="172" customFormat="1">
      <c r="B57" s="182" t="s">
        <v>31</v>
      </c>
      <c r="C57" s="176">
        <v>3078</v>
      </c>
      <c r="D57" s="176">
        <v>3156</v>
      </c>
      <c r="E57" s="176">
        <v>3004</v>
      </c>
      <c r="F57" s="176">
        <v>3196.23</v>
      </c>
      <c r="G57" s="176">
        <v>3095.0420182176299</v>
      </c>
      <c r="H57" s="176">
        <v>3004.8769474313203</v>
      </c>
      <c r="I57" s="176">
        <v>2819.5659575803697</v>
      </c>
      <c r="J57" s="176">
        <v>2841.32338101196</v>
      </c>
      <c r="K57" s="176">
        <v>2762.34857525913</v>
      </c>
      <c r="L57" s="176">
        <v>2426.0897220111801</v>
      </c>
      <c r="M57" s="176">
        <v>2143.6935443306329</v>
      </c>
      <c r="N57" s="176">
        <v>2776.1836468442102</v>
      </c>
      <c r="O57" s="188">
        <v>2623.2171796816201</v>
      </c>
      <c r="P57" s="176">
        <v>12434.23</v>
      </c>
      <c r="Q57" s="183">
        <v>11760.80830424128</v>
      </c>
      <c r="R57" s="221">
        <v>10108.315488445152</v>
      </c>
      <c r="S57" s="186"/>
      <c r="T57" s="186"/>
      <c r="U57" s="186"/>
    </row>
    <row r="58" spans="2:21" s="172" customFormat="1">
      <c r="B58" s="207" t="s">
        <v>75</v>
      </c>
      <c r="C58" s="200">
        <v>2.2309999999999999</v>
      </c>
      <c r="D58" s="200">
        <v>2.2080000000000002</v>
      </c>
      <c r="E58" s="200">
        <v>2.2080000000000002</v>
      </c>
      <c r="F58" s="200">
        <v>2.2549999999999999</v>
      </c>
      <c r="G58" s="200">
        <v>2.2400449999999998</v>
      </c>
      <c r="H58" s="200">
        <v>2.1996639999999998</v>
      </c>
      <c r="I58" s="200">
        <v>2.1924999999999999</v>
      </c>
      <c r="J58" s="200">
        <v>2.189765</v>
      </c>
      <c r="K58" s="200">
        <v>2.164399</v>
      </c>
      <c r="L58" s="200">
        <v>2.1306129999999999</v>
      </c>
      <c r="M58" s="200">
        <v>2.1121370000000002</v>
      </c>
      <c r="N58" s="200">
        <v>2.161394</v>
      </c>
      <c r="O58" s="201">
        <v>2.1740979999999999</v>
      </c>
      <c r="P58" s="200">
        <v>2.2549999999999999</v>
      </c>
      <c r="Q58" s="200">
        <v>2.2000000000000002</v>
      </c>
      <c r="R58" s="202">
        <v>2.161394</v>
      </c>
      <c r="S58" s="186"/>
      <c r="T58" s="186"/>
      <c r="U58" s="186"/>
    </row>
    <row r="59" spans="2:21" s="172" customFormat="1" ht="12.75" thickBot="1">
      <c r="B59" s="212" t="s">
        <v>65</v>
      </c>
      <c r="C59" s="222">
        <v>457.2</v>
      </c>
      <c r="D59" s="222">
        <v>473.2</v>
      </c>
      <c r="E59" s="222">
        <v>453.5</v>
      </c>
      <c r="F59" s="222">
        <v>477.48</v>
      </c>
      <c r="G59" s="222">
        <v>459.04673000000003</v>
      </c>
      <c r="H59" s="222">
        <v>451.21230000000003</v>
      </c>
      <c r="I59" s="222">
        <v>427.96913999999998</v>
      </c>
      <c r="J59" s="222">
        <v>432.24579</v>
      </c>
      <c r="K59" s="222">
        <v>422.94358</v>
      </c>
      <c r="L59" s="222">
        <v>391.32612999999998</v>
      </c>
      <c r="M59" s="222">
        <v>378.467145067145</v>
      </c>
      <c r="N59" s="222">
        <v>433</v>
      </c>
      <c r="O59" s="223">
        <v>403</v>
      </c>
      <c r="P59" s="222" t="s">
        <v>14</v>
      </c>
      <c r="Q59" s="222" t="s">
        <v>14</v>
      </c>
      <c r="R59" s="224" t="s">
        <v>14</v>
      </c>
      <c r="S59" s="186"/>
      <c r="T59" s="186"/>
      <c r="U59" s="186"/>
    </row>
    <row r="60" spans="2:21" s="172" customFormat="1" ht="12.75" thickTop="1">
      <c r="B60" s="166" t="s">
        <v>169</v>
      </c>
      <c r="C60" s="176"/>
      <c r="D60" s="176"/>
      <c r="E60" s="176"/>
      <c r="F60" s="176"/>
      <c r="G60" s="176"/>
      <c r="H60" s="176"/>
      <c r="I60" s="176"/>
      <c r="J60" s="176"/>
      <c r="K60" s="176"/>
      <c r="L60" s="176"/>
      <c r="M60" s="176"/>
      <c r="N60" s="176"/>
      <c r="O60" s="176"/>
      <c r="P60" s="176"/>
      <c r="Q60" s="176"/>
      <c r="R60" s="176"/>
      <c r="S60" s="176"/>
      <c r="T60" s="176"/>
      <c r="U60" s="176"/>
    </row>
    <row r="61" spans="2:21" s="172" customFormat="1">
      <c r="B61" s="561" t="s">
        <v>163</v>
      </c>
      <c r="C61" s="561"/>
      <c r="D61" s="561"/>
      <c r="E61" s="561"/>
      <c r="F61" s="561"/>
      <c r="G61" s="561"/>
      <c r="H61" s="561"/>
      <c r="I61" s="561"/>
    </row>
    <row r="62" spans="2:21" s="172" customFormat="1"/>
    <row r="63" spans="2:21" s="172" customFormat="1">
      <c r="C63" s="225"/>
      <c r="D63" s="225"/>
      <c r="E63" s="225"/>
      <c r="F63" s="225"/>
      <c r="G63" s="225"/>
      <c r="H63" s="225"/>
      <c r="I63" s="225"/>
      <c r="J63" s="225"/>
      <c r="K63" s="225"/>
      <c r="L63" s="225"/>
      <c r="M63" s="225"/>
      <c r="N63" s="225"/>
      <c r="O63" s="225"/>
      <c r="P63" s="225"/>
      <c r="Q63" s="225"/>
      <c r="R63" s="225"/>
      <c r="S63" s="225"/>
      <c r="T63" s="225"/>
      <c r="U63" s="225"/>
    </row>
    <row r="64" spans="2:21" s="172" customFormat="1">
      <c r="C64" s="225"/>
      <c r="D64" s="225"/>
      <c r="E64" s="225"/>
      <c r="F64" s="225"/>
      <c r="G64" s="225"/>
      <c r="H64" s="225"/>
      <c r="I64" s="225"/>
      <c r="J64" s="225"/>
      <c r="K64" s="225"/>
      <c r="L64" s="225"/>
      <c r="M64" s="225"/>
      <c r="N64" s="225"/>
      <c r="O64" s="225"/>
      <c r="P64" s="225"/>
      <c r="Q64" s="225"/>
      <c r="R64" s="225"/>
      <c r="S64" s="225"/>
      <c r="T64" s="225"/>
      <c r="U64" s="225"/>
    </row>
    <row r="65" s="172" customFormat="1"/>
    <row r="66" s="172" customFormat="1"/>
    <row r="67" s="172" customFormat="1"/>
    <row r="68" s="172" customFormat="1"/>
    <row r="69" s="172" customFormat="1"/>
    <row r="70" s="172" customFormat="1"/>
    <row r="71" s="172" customFormat="1"/>
    <row r="72" s="172" customFormat="1"/>
    <row r="73" s="172" customFormat="1"/>
    <row r="74" s="172" customFormat="1"/>
    <row r="75" s="172" customFormat="1"/>
    <row r="76" s="172" customFormat="1"/>
    <row r="77" s="172" customFormat="1"/>
    <row r="78" s="172" customFormat="1"/>
    <row r="79" s="172" customFormat="1"/>
  </sheetData>
  <mergeCells count="1">
    <mergeCell ref="B61:I61"/>
  </mergeCells>
  <hyperlinks>
    <hyperlink ref="B2" location="Index!A1" display="index page"/>
  </hyperlinks>
  <pageMargins left="0.7" right="0.7" top="0.75" bottom="0.75" header="0.3" footer="0.3"/>
  <pageSetup paperSize="9" scale="54" orientation="landscape" r:id="rId1"/>
  <ignoredErrors>
    <ignoredError sqref="Q5:Q6 Q8:Q9 Q12:Q14 Q23:Q25 P25 Q34:Q35 Q37:Q38 Q41:Q43" formulaRange="1"/>
    <ignoredError sqref="Q7 Q36"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U73"/>
  <sheetViews>
    <sheetView showGridLines="0" zoomScale="80" zoomScaleNormal="80" zoomScaleSheetLayoutView="50" workbookViewId="0">
      <pane xSplit="2" ySplit="6" topLeftCell="C7" activePane="bottomRight" state="frozen"/>
      <selection activeCell="O11" sqref="O11"/>
      <selection pane="topRight" activeCell="O11" sqref="O11"/>
      <selection pane="bottomLeft" activeCell="O11" sqref="O11"/>
      <selection pane="bottomRight" activeCell="K30" sqref="K30"/>
    </sheetView>
  </sheetViews>
  <sheetFormatPr defaultRowHeight="12"/>
  <cols>
    <col min="1" max="1" width="2.28515625" style="83" customWidth="1"/>
    <col min="2" max="2" width="55.7109375" style="83" customWidth="1"/>
    <col min="3" max="18" width="10.5703125" style="83" customWidth="1"/>
    <col min="19" max="20" width="10.5703125" style="168" customWidth="1"/>
    <col min="21" max="21" width="10.140625" style="168" bestFit="1" customWidth="1"/>
    <col min="22" max="16384" width="9.140625" style="83"/>
  </cols>
  <sheetData>
    <row r="1" spans="2:21" s="81" customFormat="1">
      <c r="B1" s="124" t="s">
        <v>7</v>
      </c>
      <c r="C1" s="178"/>
      <c r="D1" s="178"/>
      <c r="E1" s="178"/>
      <c r="F1" s="178"/>
      <c r="G1" s="178"/>
      <c r="H1" s="178"/>
      <c r="I1" s="178"/>
      <c r="J1" s="178"/>
      <c r="K1" s="178"/>
      <c r="L1" s="178"/>
      <c r="M1" s="178"/>
      <c r="N1" s="178"/>
      <c r="O1" s="178"/>
      <c r="P1" s="178"/>
      <c r="Q1" s="178"/>
      <c r="R1" s="178"/>
      <c r="S1" s="316"/>
      <c r="T1" s="226"/>
      <c r="U1" s="226"/>
    </row>
    <row r="2" spans="2:21" s="81" customFormat="1">
      <c r="B2" s="90" t="s">
        <v>13</v>
      </c>
      <c r="C2" s="178"/>
      <c r="D2" s="178"/>
      <c r="E2" s="178"/>
      <c r="F2" s="178"/>
      <c r="G2" s="178"/>
      <c r="H2" s="178"/>
      <c r="I2" s="178"/>
      <c r="J2" s="178"/>
      <c r="K2" s="178"/>
      <c r="L2" s="178"/>
      <c r="M2" s="178"/>
      <c r="N2" s="178"/>
      <c r="O2" s="178"/>
      <c r="P2" s="178"/>
      <c r="Q2" s="178"/>
      <c r="R2" s="178"/>
      <c r="S2" s="316"/>
      <c r="T2" s="226"/>
      <c r="U2" s="226"/>
    </row>
    <row r="3" spans="2:21" s="81" customFormat="1">
      <c r="B3" s="317" t="s">
        <v>215</v>
      </c>
      <c r="C3" s="318"/>
      <c r="D3" s="318"/>
      <c r="E3" s="318"/>
      <c r="F3" s="318"/>
      <c r="G3" s="318"/>
      <c r="H3" s="318"/>
      <c r="I3" s="318"/>
      <c r="J3" s="318"/>
      <c r="K3" s="318"/>
      <c r="L3" s="318"/>
      <c r="M3" s="318"/>
      <c r="N3" s="318"/>
      <c r="O3" s="318"/>
      <c r="P3" s="318"/>
      <c r="Q3" s="318"/>
      <c r="R3" s="318"/>
      <c r="S3" s="316"/>
      <c r="T3" s="226"/>
      <c r="U3" s="226"/>
    </row>
    <row r="4" spans="2:21" s="81" customFormat="1" ht="25.5" customHeight="1">
      <c r="B4" s="562" t="s">
        <v>204</v>
      </c>
      <c r="C4" s="562"/>
      <c r="D4" s="562"/>
      <c r="E4" s="562"/>
      <c r="F4" s="562"/>
      <c r="G4" s="318"/>
      <c r="H4" s="318"/>
      <c r="I4" s="318"/>
      <c r="J4" s="318"/>
      <c r="K4" s="318"/>
      <c r="L4" s="318"/>
      <c r="M4" s="318"/>
      <c r="N4" s="318"/>
      <c r="O4" s="318"/>
      <c r="P4" s="318"/>
      <c r="Q4" s="318"/>
      <c r="R4" s="318"/>
      <c r="S4" s="316"/>
      <c r="T4" s="226"/>
      <c r="U4" s="226"/>
    </row>
    <row r="5" spans="2:21" s="81" customFormat="1" ht="12.75" customHeight="1" thickBot="1">
      <c r="B5" s="319"/>
      <c r="C5" s="319"/>
      <c r="D5" s="319"/>
      <c r="E5" s="319"/>
      <c r="F5" s="319"/>
      <c r="G5" s="318"/>
      <c r="H5" s="318"/>
      <c r="I5" s="318"/>
      <c r="J5" s="318"/>
      <c r="K5" s="318"/>
      <c r="L5" s="318"/>
      <c r="M5" s="318"/>
      <c r="N5" s="318"/>
      <c r="O5" s="318"/>
      <c r="P5" s="318"/>
      <c r="Q5" s="318"/>
      <c r="R5" s="318"/>
      <c r="S5" s="316"/>
      <c r="T5" s="226"/>
      <c r="U5" s="226"/>
    </row>
    <row r="6" spans="2:21" s="227" customFormat="1" ht="12.75" thickBot="1">
      <c r="B6" s="320" t="s">
        <v>2</v>
      </c>
      <c r="C6" s="321" t="s">
        <v>48</v>
      </c>
      <c r="D6" s="321" t="s">
        <v>67</v>
      </c>
      <c r="E6" s="321" t="s">
        <v>83</v>
      </c>
      <c r="F6" s="321" t="s">
        <v>85</v>
      </c>
      <c r="G6" s="321" t="s">
        <v>88</v>
      </c>
      <c r="H6" s="321" t="s">
        <v>96</v>
      </c>
      <c r="I6" s="321" t="s">
        <v>98</v>
      </c>
      <c r="J6" s="321" t="s">
        <v>102</v>
      </c>
      <c r="K6" s="321" t="s">
        <v>105</v>
      </c>
      <c r="L6" s="321" t="s">
        <v>106</v>
      </c>
      <c r="M6" s="321" t="s">
        <v>107</v>
      </c>
      <c r="N6" s="321" t="s">
        <v>108</v>
      </c>
      <c r="O6" s="321" t="s">
        <v>154</v>
      </c>
      <c r="P6" s="322" t="s">
        <v>84</v>
      </c>
      <c r="Q6" s="321" t="s">
        <v>103</v>
      </c>
      <c r="R6" s="323" t="s">
        <v>109</v>
      </c>
      <c r="S6" s="316"/>
      <c r="T6" s="226"/>
      <c r="U6" s="226"/>
    </row>
    <row r="7" spans="2:21" s="228" customFormat="1">
      <c r="B7" s="182" t="s">
        <v>30</v>
      </c>
      <c r="C7" s="176">
        <v>251</v>
      </c>
      <c r="D7" s="176">
        <v>267.52100000000002</v>
      </c>
      <c r="E7" s="176">
        <v>241.108</v>
      </c>
      <c r="F7" s="176">
        <v>250.739</v>
      </c>
      <c r="G7" s="176">
        <v>249.150323740663</v>
      </c>
      <c r="H7" s="176">
        <v>257.220317737855</v>
      </c>
      <c r="I7" s="176">
        <v>251.58904999086897</v>
      </c>
      <c r="J7" s="176">
        <v>255.77831242999994</v>
      </c>
      <c r="K7" s="176">
        <v>350.93564445250371</v>
      </c>
      <c r="L7" s="176">
        <v>361.3428837975772</v>
      </c>
      <c r="M7" s="176">
        <v>367.88741880999999</v>
      </c>
      <c r="N7" s="176">
        <v>369.3764006400001</v>
      </c>
      <c r="O7" s="176">
        <v>369.62661886999996</v>
      </c>
      <c r="P7" s="324">
        <v>1010.3679999999999</v>
      </c>
      <c r="Q7" s="176">
        <v>1014</v>
      </c>
      <c r="R7" s="185">
        <v>1449.5423477000809</v>
      </c>
      <c r="S7" s="316"/>
      <c r="T7" s="226"/>
      <c r="U7" s="226"/>
    </row>
    <row r="8" spans="2:21" s="228" customFormat="1">
      <c r="B8" s="203" t="s">
        <v>35</v>
      </c>
      <c r="C8" s="176">
        <v>241</v>
      </c>
      <c r="D8" s="176">
        <v>256.49200000000002</v>
      </c>
      <c r="E8" s="176">
        <v>230.05600000000001</v>
      </c>
      <c r="F8" s="176">
        <v>238.727</v>
      </c>
      <c r="G8" s="176">
        <v>236.30772610302</v>
      </c>
      <c r="H8" s="176">
        <v>244.31245278754801</v>
      </c>
      <c r="I8" s="176">
        <v>237.85089193376101</v>
      </c>
      <c r="J8" s="176">
        <v>241.46043095999991</v>
      </c>
      <c r="K8" s="176">
        <v>331.73938197662159</v>
      </c>
      <c r="L8" s="176">
        <v>341.48812064176389</v>
      </c>
      <c r="M8" s="176">
        <v>344.83047593000003</v>
      </c>
      <c r="N8" s="176">
        <v>345.76375312000005</v>
      </c>
      <c r="O8" s="176">
        <v>345.39102788999992</v>
      </c>
      <c r="P8" s="325">
        <v>966.27499999999998</v>
      </c>
      <c r="Q8" s="176">
        <v>960</v>
      </c>
      <c r="R8" s="185">
        <v>1363.8217316683854</v>
      </c>
      <c r="S8" s="316"/>
      <c r="T8" s="226"/>
      <c r="U8" s="226"/>
    </row>
    <row r="9" spans="2:21" s="228" customFormat="1">
      <c r="B9" s="182" t="s">
        <v>3</v>
      </c>
      <c r="C9" s="176">
        <v>99</v>
      </c>
      <c r="D9" s="176">
        <v>103.991</v>
      </c>
      <c r="E9" s="176">
        <v>84.174000000000007</v>
      </c>
      <c r="F9" s="176">
        <v>98.951999999999998</v>
      </c>
      <c r="G9" s="176">
        <v>95.890797281070306</v>
      </c>
      <c r="H9" s="176">
        <v>106.32224212615199</v>
      </c>
      <c r="I9" s="176">
        <v>103.21057585583999</v>
      </c>
      <c r="J9" s="176">
        <v>103.62614689999994</v>
      </c>
      <c r="K9" s="176">
        <v>135.95774151197099</v>
      </c>
      <c r="L9" s="176">
        <v>130.26317787914243</v>
      </c>
      <c r="M9" s="176">
        <v>147.00050643</v>
      </c>
      <c r="N9" s="176">
        <v>128.94746188000005</v>
      </c>
      <c r="O9" s="176">
        <v>154.47074552999996</v>
      </c>
      <c r="P9" s="325">
        <v>386.11699999999996</v>
      </c>
      <c r="Q9" s="176">
        <v>409</v>
      </c>
      <c r="R9" s="185">
        <v>542.16888770111336</v>
      </c>
      <c r="S9" s="316"/>
      <c r="T9" s="226"/>
      <c r="U9" s="226"/>
    </row>
    <row r="10" spans="2:21" s="228" customFormat="1">
      <c r="B10" s="182" t="s">
        <v>51</v>
      </c>
      <c r="C10" s="189">
        <v>0.39492195249311401</v>
      </c>
      <c r="D10" s="189">
        <v>0.38871943563645772</v>
      </c>
      <c r="E10" s="189">
        <v>0.34911507765073913</v>
      </c>
      <c r="F10" s="189">
        <v>0.39464143990364481</v>
      </c>
      <c r="G10" s="189">
        <v>0.38490876639666083</v>
      </c>
      <c r="H10" s="189">
        <v>0.41336879982218278</v>
      </c>
      <c r="I10" s="189">
        <v>0.41026063483423753</v>
      </c>
      <c r="J10" s="189">
        <v>0.40514047463801212</v>
      </c>
      <c r="K10" s="189">
        <v>0.38741502512256709</v>
      </c>
      <c r="L10" s="189">
        <v>0.36049742147991304</v>
      </c>
      <c r="M10" s="189">
        <v>0.39958014031983036</v>
      </c>
      <c r="N10" s="189">
        <v>0.34909501975919199</v>
      </c>
      <c r="O10" s="189">
        <v>0.41791023060578952</v>
      </c>
      <c r="P10" s="326">
        <v>0.38215481883828467</v>
      </c>
      <c r="Q10" s="189">
        <v>0.40400000000000003</v>
      </c>
      <c r="R10" s="191">
        <v>0.37402762917644089</v>
      </c>
      <c r="S10" s="316"/>
      <c r="T10" s="226"/>
      <c r="U10" s="226"/>
    </row>
    <row r="11" spans="2:21" s="228" customFormat="1">
      <c r="B11" s="182" t="s">
        <v>36</v>
      </c>
      <c r="C11" s="176">
        <v>55</v>
      </c>
      <c r="D11" s="176">
        <v>409.87099999999998</v>
      </c>
      <c r="E11" s="176">
        <v>97.129000000000005</v>
      </c>
      <c r="F11" s="176">
        <v>89.225999999999999</v>
      </c>
      <c r="G11" s="176">
        <v>25.590022003552896</v>
      </c>
      <c r="H11" s="176">
        <v>79.125355847298565</v>
      </c>
      <c r="I11" s="176">
        <v>64.70155215085822</v>
      </c>
      <c r="J11" s="176">
        <v>68.345538415038433</v>
      </c>
      <c r="K11" s="176">
        <v>19.99470910657773</v>
      </c>
      <c r="L11" s="176">
        <v>56.819731555858752</v>
      </c>
      <c r="M11" s="176">
        <v>72.537972751196534</v>
      </c>
      <c r="N11" s="176">
        <v>96.466557654260967</v>
      </c>
      <c r="O11" s="176">
        <v>34.664890217944595</v>
      </c>
      <c r="P11" s="325">
        <v>651.226</v>
      </c>
      <c r="Q11" s="176">
        <v>238</v>
      </c>
      <c r="R11" s="185">
        <v>245.81897106789398</v>
      </c>
      <c r="S11" s="316"/>
      <c r="T11" s="226"/>
      <c r="U11" s="226"/>
    </row>
    <row r="12" spans="2:21" s="228" customFormat="1">
      <c r="B12" s="182" t="s">
        <v>69</v>
      </c>
      <c r="C12" s="176">
        <v>55</v>
      </c>
      <c r="D12" s="176">
        <v>109.87099999999998</v>
      </c>
      <c r="E12" s="176">
        <v>97.129000000000005</v>
      </c>
      <c r="F12" s="176">
        <v>89.225999999999999</v>
      </c>
      <c r="G12" s="176">
        <v>25.590022003552896</v>
      </c>
      <c r="H12" s="176">
        <v>79.125355847298565</v>
      </c>
      <c r="I12" s="176">
        <v>64.70155215085822</v>
      </c>
      <c r="J12" s="176">
        <v>68.345538415038433</v>
      </c>
      <c r="K12" s="176">
        <v>19.99470910657773</v>
      </c>
      <c r="L12" s="176">
        <v>56.819731555858752</v>
      </c>
      <c r="M12" s="176">
        <v>72.537972751196534</v>
      </c>
      <c r="N12" s="176">
        <v>96.466557654260967</v>
      </c>
      <c r="O12" s="176">
        <v>34.664890217944595</v>
      </c>
      <c r="P12" s="325">
        <v>351.226</v>
      </c>
      <c r="Q12" s="176">
        <v>238</v>
      </c>
      <c r="R12" s="185">
        <v>245.81897106789398</v>
      </c>
      <c r="S12" s="316"/>
      <c r="T12" s="226"/>
      <c r="U12" s="226"/>
    </row>
    <row r="13" spans="2:21" s="228" customFormat="1" ht="12.75" customHeight="1">
      <c r="B13" s="182" t="s">
        <v>37</v>
      </c>
      <c r="C13" s="200">
        <v>9.8000000000000007</v>
      </c>
      <c r="D13" s="200">
        <v>12.167999999999999</v>
      </c>
      <c r="E13" s="200">
        <v>12.455</v>
      </c>
      <c r="F13" s="200">
        <v>14.236000000000001</v>
      </c>
      <c r="G13" s="200">
        <v>18.704180042112601</v>
      </c>
      <c r="H13" s="200">
        <v>20.554974816817701</v>
      </c>
      <c r="I13" s="200">
        <v>21.5977045205263</v>
      </c>
      <c r="J13" s="200">
        <v>24.769593049999983</v>
      </c>
      <c r="K13" s="200">
        <v>38.787543010719723</v>
      </c>
      <c r="L13" s="200">
        <v>37.617026437188983</v>
      </c>
      <c r="M13" s="200">
        <v>43.802880779999995</v>
      </c>
      <c r="N13" s="200">
        <v>47.670450939999995</v>
      </c>
      <c r="O13" s="200">
        <v>49.907384709999988</v>
      </c>
      <c r="P13" s="327">
        <v>48.659000000000006</v>
      </c>
      <c r="Q13" s="200">
        <v>85.6</v>
      </c>
      <c r="R13" s="202">
        <v>167.8779011679087</v>
      </c>
      <c r="S13" s="316"/>
      <c r="T13" s="226"/>
      <c r="U13" s="226"/>
    </row>
    <row r="14" spans="2:21" s="228" customFormat="1">
      <c r="B14" s="182" t="s">
        <v>73</v>
      </c>
      <c r="C14" s="200">
        <v>38.155000000000001</v>
      </c>
      <c r="D14" s="200">
        <v>38.768000000000001</v>
      </c>
      <c r="E14" s="200">
        <v>38.700000000000003</v>
      </c>
      <c r="F14" s="200">
        <v>38.46</v>
      </c>
      <c r="G14" s="200">
        <v>38.184048714285716</v>
      </c>
      <c r="H14" s="200">
        <v>33.423133999999997</v>
      </c>
      <c r="I14" s="200">
        <v>35.156550000000003</v>
      </c>
      <c r="J14" s="200">
        <v>36.211426000000003</v>
      </c>
      <c r="K14" s="200">
        <v>48.331552000000002</v>
      </c>
      <c r="L14" s="200">
        <v>0</v>
      </c>
      <c r="M14" s="200">
        <v>50.999338000000002</v>
      </c>
      <c r="N14" s="200">
        <v>51.569839999999999</v>
      </c>
      <c r="O14" s="200">
        <v>52.512712000000001</v>
      </c>
      <c r="P14" s="327">
        <v>38.46</v>
      </c>
      <c r="Q14" s="200">
        <v>36.200000000000003</v>
      </c>
      <c r="R14" s="202">
        <v>51.569839999999999</v>
      </c>
      <c r="S14" s="316"/>
      <c r="T14" s="226"/>
      <c r="U14" s="226"/>
    </row>
    <row r="15" spans="2:21" s="228" customFormat="1">
      <c r="B15" s="182" t="s">
        <v>165</v>
      </c>
      <c r="C15" s="200">
        <v>2</v>
      </c>
      <c r="D15" s="200">
        <v>2.1789999999999998</v>
      </c>
      <c r="E15" s="200">
        <v>1.94</v>
      </c>
      <c r="F15" s="200">
        <v>2.0030000000000001</v>
      </c>
      <c r="G15" s="200">
        <v>2.0009000352372688</v>
      </c>
      <c r="H15" s="200">
        <v>2.2077564401714773</v>
      </c>
      <c r="I15" s="200">
        <v>2.2396819132811023</v>
      </c>
      <c r="J15" s="200">
        <v>0</v>
      </c>
      <c r="K15" s="200">
        <v>2.3359431023074229</v>
      </c>
      <c r="L15" s="200">
        <v>2.3235800162713205</v>
      </c>
      <c r="M15" s="200">
        <v>2.2638494870858845</v>
      </c>
      <c r="N15" s="200">
        <v>2.2529520679204436</v>
      </c>
      <c r="O15" s="200">
        <v>2.2052440644102065</v>
      </c>
      <c r="P15" s="327" t="s">
        <v>14</v>
      </c>
      <c r="Q15" s="200" t="s">
        <v>14</v>
      </c>
      <c r="R15" s="202" t="s">
        <v>14</v>
      </c>
      <c r="S15" s="316"/>
      <c r="T15" s="226"/>
      <c r="U15" s="226"/>
    </row>
    <row r="16" spans="2:21" s="228" customFormat="1">
      <c r="B16" s="182" t="s">
        <v>110</v>
      </c>
      <c r="C16" s="176">
        <v>213</v>
      </c>
      <c r="D16" s="176">
        <v>230</v>
      </c>
      <c r="E16" s="176">
        <v>236</v>
      </c>
      <c r="F16" s="176">
        <v>272.62200000000001</v>
      </c>
      <c r="G16" s="176">
        <v>558.90437366063088</v>
      </c>
      <c r="H16" s="176">
        <v>658.26647807071595</v>
      </c>
      <c r="I16" s="176">
        <v>683.54273649176901</v>
      </c>
      <c r="J16" s="176">
        <v>689.26978949849342</v>
      </c>
      <c r="K16" s="328">
        <v>627.58631119848212</v>
      </c>
      <c r="L16" s="176">
        <v>677</v>
      </c>
      <c r="M16" s="176">
        <v>566.0939049880277</v>
      </c>
      <c r="N16" s="176">
        <v>584.89434144879453</v>
      </c>
      <c r="O16" s="176">
        <v>608.5149772885112</v>
      </c>
      <c r="P16" s="325" t="s">
        <v>14</v>
      </c>
      <c r="Q16" s="176" t="s">
        <v>14</v>
      </c>
      <c r="R16" s="185" t="s">
        <v>14</v>
      </c>
      <c r="S16" s="316"/>
      <c r="T16" s="226"/>
      <c r="U16" s="226"/>
    </row>
    <row r="17" spans="2:21" s="228" customFormat="1">
      <c r="B17" s="182" t="s">
        <v>61</v>
      </c>
      <c r="C17" s="189">
        <v>5.6556407042439749E-2</v>
      </c>
      <c r="D17" s="189">
        <v>6.43078455792465E-2</v>
      </c>
      <c r="E17" s="189">
        <v>6.8249501391029505E-2</v>
      </c>
      <c r="F17" s="189">
        <v>7.0000000000000007E-2</v>
      </c>
      <c r="G17" s="189">
        <v>3.7678066955115913E-2</v>
      </c>
      <c r="H17" s="189">
        <v>0.21600656306068611</v>
      </c>
      <c r="I17" s="189">
        <v>3.7497723086621394E-2</v>
      </c>
      <c r="J17" s="189">
        <v>0</v>
      </c>
      <c r="K17" s="189">
        <v>5.5288471148958108E-2</v>
      </c>
      <c r="L17" s="189">
        <v>0</v>
      </c>
      <c r="M17" s="189">
        <v>5.967747244973793E-2</v>
      </c>
      <c r="N17" s="189">
        <v>5.9588602728199692E-2</v>
      </c>
      <c r="O17" s="189">
        <v>4.1042979038407895E-2</v>
      </c>
      <c r="P17" s="326" t="s">
        <v>14</v>
      </c>
      <c r="Q17" s="189" t="s">
        <v>14</v>
      </c>
      <c r="R17" s="191" t="s">
        <v>14</v>
      </c>
      <c r="S17" s="316"/>
      <c r="T17" s="226"/>
      <c r="U17" s="226"/>
    </row>
    <row r="18" spans="2:21" s="228" customFormat="1" ht="12.75" thickBot="1">
      <c r="B18" s="329" t="s">
        <v>95</v>
      </c>
      <c r="C18" s="330" t="s">
        <v>14</v>
      </c>
      <c r="D18" s="330" t="s">
        <v>14</v>
      </c>
      <c r="E18" s="330" t="s">
        <v>14</v>
      </c>
      <c r="F18" s="330" t="s">
        <v>14</v>
      </c>
      <c r="G18" s="331">
        <v>297.26747261862027</v>
      </c>
      <c r="H18" s="331">
        <v>297.54723641607006</v>
      </c>
      <c r="I18" s="331">
        <v>349.66674011257413</v>
      </c>
      <c r="J18" s="332">
        <v>341.17587802451493</v>
      </c>
      <c r="K18" s="332">
        <v>304.48247828111852</v>
      </c>
      <c r="L18" s="332">
        <v>291.79235776341841</v>
      </c>
      <c r="M18" s="332">
        <v>421.24697229873044</v>
      </c>
      <c r="N18" s="332">
        <v>463.71090686814023</v>
      </c>
      <c r="O18" s="332">
        <v>465.19291811380384</v>
      </c>
      <c r="P18" s="333" t="s">
        <v>14</v>
      </c>
      <c r="Q18" s="332" t="s">
        <v>14</v>
      </c>
      <c r="R18" s="334" t="s">
        <v>14</v>
      </c>
      <c r="S18" s="316"/>
      <c r="T18" s="226"/>
      <c r="U18" s="226"/>
    </row>
    <row r="19" spans="2:21" s="228" customFormat="1">
      <c r="B19" s="178"/>
      <c r="C19" s="335"/>
      <c r="D19" s="336"/>
      <c r="E19" s="336"/>
      <c r="F19" s="336"/>
      <c r="G19" s="336"/>
      <c r="H19" s="336"/>
      <c r="I19" s="336"/>
      <c r="J19" s="336"/>
      <c r="K19" s="336"/>
      <c r="L19" s="336"/>
      <c r="M19" s="336"/>
      <c r="N19" s="336"/>
      <c r="O19" s="336"/>
      <c r="P19" s="336"/>
      <c r="Q19" s="336"/>
      <c r="R19" s="336"/>
      <c r="S19" s="316"/>
      <c r="T19" s="226"/>
      <c r="U19" s="226"/>
    </row>
    <row r="20" spans="2:21" s="81" customFormat="1" ht="12.75" thickBot="1">
      <c r="B20" s="91" t="s">
        <v>217</v>
      </c>
      <c r="C20" s="178"/>
      <c r="D20" s="178"/>
      <c r="E20" s="178"/>
      <c r="F20" s="178"/>
      <c r="G20" s="178"/>
      <c r="H20" s="178"/>
      <c r="I20" s="178"/>
      <c r="J20" s="178"/>
      <c r="K20" s="178"/>
      <c r="L20" s="178"/>
      <c r="M20" s="178"/>
      <c r="N20" s="178"/>
      <c r="O20" s="178"/>
      <c r="P20" s="178"/>
      <c r="Q20" s="178"/>
      <c r="R20" s="178"/>
      <c r="S20" s="316"/>
      <c r="T20" s="226"/>
      <c r="U20" s="226"/>
    </row>
    <row r="21" spans="2:21" s="81" customFormat="1" ht="13.5" thickTop="1" thickBot="1">
      <c r="B21" s="131" t="s">
        <v>2</v>
      </c>
      <c r="C21" s="179" t="s">
        <v>48</v>
      </c>
      <c r="D21" s="179" t="s">
        <v>67</v>
      </c>
      <c r="E21" s="179" t="s">
        <v>83</v>
      </c>
      <c r="F21" s="179" t="s">
        <v>85</v>
      </c>
      <c r="G21" s="179" t="s">
        <v>88</v>
      </c>
      <c r="H21" s="179" t="s">
        <v>96</v>
      </c>
      <c r="I21" s="179" t="s">
        <v>98</v>
      </c>
      <c r="J21" s="179" t="s">
        <v>102</v>
      </c>
      <c r="K21" s="179" t="s">
        <v>105</v>
      </c>
      <c r="L21" s="179" t="s">
        <v>106</v>
      </c>
      <c r="M21" s="179" t="s">
        <v>107</v>
      </c>
      <c r="N21" s="179" t="s">
        <v>108</v>
      </c>
      <c r="O21" s="180" t="s">
        <v>154</v>
      </c>
      <c r="P21" s="337" t="s">
        <v>84</v>
      </c>
      <c r="Q21" s="179" t="s">
        <v>103</v>
      </c>
      <c r="R21" s="180" t="s">
        <v>109</v>
      </c>
      <c r="S21" s="316"/>
      <c r="T21" s="226"/>
      <c r="U21" s="226"/>
    </row>
    <row r="22" spans="2:21" s="227" customFormat="1">
      <c r="B22" s="182" t="s">
        <v>30</v>
      </c>
      <c r="C22" s="200">
        <v>26</v>
      </c>
      <c r="D22" s="200">
        <v>26.297999999999998</v>
      </c>
      <c r="E22" s="200">
        <v>24.22</v>
      </c>
      <c r="F22" s="200">
        <v>25.545999999999999</v>
      </c>
      <c r="G22" s="200">
        <v>25.26450826708</v>
      </c>
      <c r="H22" s="200">
        <v>26.19400902293</v>
      </c>
      <c r="I22" s="200">
        <v>25.885532444029998</v>
      </c>
      <c r="J22" s="200">
        <v>26.836866334250001</v>
      </c>
      <c r="K22" s="200">
        <v>36.75839601281762</v>
      </c>
      <c r="L22" s="200">
        <v>37.823778630714521</v>
      </c>
      <c r="M22" s="200">
        <v>38.509597456679998</v>
      </c>
      <c r="N22" s="200">
        <v>38.703594698720003</v>
      </c>
      <c r="O22" s="202">
        <v>38.735649666850009</v>
      </c>
      <c r="P22" s="338">
        <v>102.06399999999999</v>
      </c>
      <c r="Q22" s="200">
        <v>104.2</v>
      </c>
      <c r="R22" s="202">
        <v>151.79536679893215</v>
      </c>
      <c r="S22" s="316"/>
      <c r="T22" s="226"/>
      <c r="U22" s="226"/>
    </row>
    <row r="23" spans="2:21" s="228" customFormat="1">
      <c r="B23" s="203" t="s">
        <v>35</v>
      </c>
      <c r="C23" s="200">
        <v>24.9</v>
      </c>
      <c r="D23" s="200">
        <v>25.213999999999999</v>
      </c>
      <c r="E23" s="200">
        <v>23.11</v>
      </c>
      <c r="F23" s="200">
        <v>24.321999999999999</v>
      </c>
      <c r="G23" s="200">
        <v>23.96211498329</v>
      </c>
      <c r="H23" s="200">
        <v>24.87955380707</v>
      </c>
      <c r="I23" s="200">
        <v>24.472350232949999</v>
      </c>
      <c r="J23" s="200">
        <v>25.33462055911</v>
      </c>
      <c r="K23" s="200">
        <v>34.747684227905616</v>
      </c>
      <c r="L23" s="200">
        <v>35.745520019864522</v>
      </c>
      <c r="M23" s="200">
        <v>36.096118128569998</v>
      </c>
      <c r="N23" s="200">
        <v>36.729415295040006</v>
      </c>
      <c r="O23" s="202">
        <v>36.19605019243</v>
      </c>
      <c r="P23" s="327">
        <v>97.6</v>
      </c>
      <c r="Q23" s="200">
        <v>98.6</v>
      </c>
      <c r="R23" s="202">
        <v>143.31873767138015</v>
      </c>
      <c r="S23" s="316"/>
      <c r="T23" s="226"/>
      <c r="U23" s="226"/>
    </row>
    <row r="24" spans="2:21" s="228" customFormat="1">
      <c r="B24" s="182" t="s">
        <v>3</v>
      </c>
      <c r="C24" s="200">
        <v>10</v>
      </c>
      <c r="D24" s="200">
        <v>10.225</v>
      </c>
      <c r="E24" s="200">
        <v>8.4529999999999994</v>
      </c>
      <c r="F24" s="200">
        <v>10.086</v>
      </c>
      <c r="G24" s="200">
        <v>9.7245307107000016</v>
      </c>
      <c r="H24" s="200">
        <v>10.82778607234</v>
      </c>
      <c r="I24" s="200">
        <v>10.61981497351</v>
      </c>
      <c r="J24" s="200">
        <v>10.87207404214</v>
      </c>
      <c r="K24" s="200">
        <v>14.240403227638645</v>
      </c>
      <c r="L24" s="200">
        <v>13.635309835789634</v>
      </c>
      <c r="M24" s="200">
        <v>15.386820301160004</v>
      </c>
      <c r="N24" s="200">
        <v>13.509424179480005</v>
      </c>
      <c r="O24" s="202">
        <v>16.187814950260002</v>
      </c>
      <c r="P24" s="327">
        <v>39</v>
      </c>
      <c r="Q24" s="200">
        <v>42</v>
      </c>
      <c r="R24" s="202">
        <v>56.771957544068286</v>
      </c>
      <c r="S24" s="316"/>
      <c r="T24" s="226"/>
      <c r="U24" s="226"/>
    </row>
    <row r="25" spans="2:21" s="228" customFormat="1">
      <c r="B25" s="182" t="s">
        <v>51</v>
      </c>
      <c r="C25" s="189">
        <v>0.39466162247123099</v>
      </c>
      <c r="D25" s="189">
        <v>0.38879658343129109</v>
      </c>
      <c r="E25" s="189">
        <v>0.34900578135323218</v>
      </c>
      <c r="F25" s="189">
        <v>0.39481719251546232</v>
      </c>
      <c r="G25" s="189">
        <v>0.38490876639666083</v>
      </c>
      <c r="H25" s="189">
        <v>0.41336879982218278</v>
      </c>
      <c r="I25" s="189">
        <v>0.41026063483423753</v>
      </c>
      <c r="J25" s="189">
        <v>0.40511712160166546</v>
      </c>
      <c r="K25" s="189">
        <v>0.3874054575905061</v>
      </c>
      <c r="L25" s="189">
        <v>0.36049570744677478</v>
      </c>
      <c r="M25" s="189">
        <v>0.39955806649157682</v>
      </c>
      <c r="N25" s="189">
        <v>0.34904830635607048</v>
      </c>
      <c r="O25" s="191">
        <v>0.41790482641920274</v>
      </c>
      <c r="P25" s="326">
        <v>0.38215481883828467</v>
      </c>
      <c r="Q25" s="189">
        <v>0.40400000000000003</v>
      </c>
      <c r="R25" s="191">
        <v>0.3740032304099789</v>
      </c>
      <c r="S25" s="316"/>
      <c r="T25" s="226"/>
      <c r="U25" s="226"/>
    </row>
    <row r="26" spans="2:21" s="228" customFormat="1">
      <c r="B26" s="182" t="s">
        <v>36</v>
      </c>
      <c r="C26" s="189" t="s">
        <v>14</v>
      </c>
      <c r="D26" s="189" t="s">
        <v>14</v>
      </c>
      <c r="E26" s="189" t="s">
        <v>14</v>
      </c>
      <c r="F26" s="189" t="s">
        <v>14</v>
      </c>
      <c r="G26" s="200">
        <v>2.5963242470000001</v>
      </c>
      <c r="H26" s="200">
        <v>8.0599690390000003</v>
      </c>
      <c r="I26" s="200">
        <v>6.6661969145556972</v>
      </c>
      <c r="J26" s="200">
        <v>7.1675958018758719</v>
      </c>
      <c r="K26" s="200">
        <v>2.0940272021884323</v>
      </c>
      <c r="L26" s="200">
        <v>5.9474086144738987</v>
      </c>
      <c r="M26" s="200">
        <v>7.5909270760149274</v>
      </c>
      <c r="N26" s="200">
        <v>10.109624582842278</v>
      </c>
      <c r="O26" s="202">
        <v>3.6328674889754446</v>
      </c>
      <c r="P26" s="326" t="s">
        <v>14</v>
      </c>
      <c r="Q26" s="200">
        <v>24.5</v>
      </c>
      <c r="R26" s="202">
        <v>25.741987475519537</v>
      </c>
      <c r="S26" s="316"/>
      <c r="T26" s="226"/>
      <c r="U26" s="226"/>
    </row>
    <row r="27" spans="2:21" s="228" customFormat="1">
      <c r="B27" s="182" t="s">
        <v>69</v>
      </c>
      <c r="C27" s="189" t="s">
        <v>14</v>
      </c>
      <c r="D27" s="189" t="s">
        <v>14</v>
      </c>
      <c r="E27" s="189" t="s">
        <v>14</v>
      </c>
      <c r="F27" s="189" t="s">
        <v>14</v>
      </c>
      <c r="G27" s="200">
        <v>2.5963242470000001</v>
      </c>
      <c r="H27" s="200">
        <v>8.0599690390000003</v>
      </c>
      <c r="I27" s="200">
        <v>6.6661969145556972</v>
      </c>
      <c r="J27" s="200">
        <v>7.1675958018758719</v>
      </c>
      <c r="K27" s="200">
        <v>2.0940272021884323</v>
      </c>
      <c r="L27" s="200">
        <v>5.9474086144738987</v>
      </c>
      <c r="M27" s="200">
        <v>7.5909270760149274</v>
      </c>
      <c r="N27" s="200">
        <v>10.109624582842278</v>
      </c>
      <c r="O27" s="202">
        <v>3.6328674889754446</v>
      </c>
      <c r="P27" s="326" t="s">
        <v>14</v>
      </c>
      <c r="Q27" s="200">
        <v>24.5</v>
      </c>
      <c r="R27" s="202">
        <v>25.741987475519537</v>
      </c>
      <c r="S27" s="316"/>
      <c r="T27" s="226"/>
      <c r="U27" s="226"/>
    </row>
    <row r="28" spans="2:21" s="228" customFormat="1">
      <c r="B28" s="182" t="s">
        <v>37</v>
      </c>
      <c r="C28" s="200">
        <v>1</v>
      </c>
      <c r="D28" s="200">
        <v>1.196</v>
      </c>
      <c r="E28" s="200">
        <v>1.2509999999999999</v>
      </c>
      <c r="F28" s="200">
        <v>1.4490000000000001</v>
      </c>
      <c r="G28" s="200">
        <v>1.8970769199999999</v>
      </c>
      <c r="H28" s="200">
        <v>2.0932266140000002</v>
      </c>
      <c r="I28" s="200">
        <v>2.2227246279999999</v>
      </c>
      <c r="J28" s="200">
        <v>2.5988535779999999</v>
      </c>
      <c r="K28" s="200">
        <v>4.0626899403753916</v>
      </c>
      <c r="L28" s="200">
        <v>3.9375195904303637</v>
      </c>
      <c r="M28" s="200">
        <v>4.5851167840000002</v>
      </c>
      <c r="N28" s="200">
        <v>4.9949457820000003</v>
      </c>
      <c r="O28" s="202">
        <v>5.2301685129999997</v>
      </c>
      <c r="P28" s="327">
        <v>4.8959999999999999</v>
      </c>
      <c r="Q28" s="200">
        <v>8.8000000000000007</v>
      </c>
      <c r="R28" s="202">
        <v>17.580272096805757</v>
      </c>
      <c r="S28" s="316"/>
      <c r="T28" s="226"/>
      <c r="U28" s="226"/>
    </row>
    <row r="29" spans="2:21" s="228" customFormat="1">
      <c r="B29" s="182" t="s">
        <v>73</v>
      </c>
      <c r="C29" s="200">
        <v>38.155000000000001</v>
      </c>
      <c r="D29" s="200">
        <v>38.768000000000001</v>
      </c>
      <c r="E29" s="200">
        <v>38.700000000000003</v>
      </c>
      <c r="F29" s="200">
        <v>38.46</v>
      </c>
      <c r="G29" s="200">
        <v>38.184048714285716</v>
      </c>
      <c r="H29" s="200">
        <v>33.423133999999997</v>
      </c>
      <c r="I29" s="200">
        <v>35.156550000000003</v>
      </c>
      <c r="J29" s="200">
        <v>36.211426000000003</v>
      </c>
      <c r="K29" s="200">
        <v>48.331552000000002</v>
      </c>
      <c r="L29" s="200">
        <v>0</v>
      </c>
      <c r="M29" s="200">
        <v>50.999338000000002</v>
      </c>
      <c r="N29" s="200">
        <v>51.569839999999999</v>
      </c>
      <c r="O29" s="202">
        <v>52.512712000000001</v>
      </c>
      <c r="P29" s="327">
        <v>38.46</v>
      </c>
      <c r="Q29" s="200">
        <v>36.200000000000003</v>
      </c>
      <c r="R29" s="202">
        <v>51.569839999999999</v>
      </c>
      <c r="S29" s="316"/>
      <c r="T29" s="226"/>
      <c r="U29" s="226"/>
    </row>
    <row r="30" spans="2:21" s="228" customFormat="1">
      <c r="B30" s="182" t="s">
        <v>179</v>
      </c>
      <c r="C30" s="176">
        <v>216</v>
      </c>
      <c r="D30" s="176">
        <v>214.18600000000001</v>
      </c>
      <c r="E30" s="176">
        <v>194.89599999999999</v>
      </c>
      <c r="F30" s="176">
        <v>204.09100000000001</v>
      </c>
      <c r="G30" s="176">
        <v>202.89429432622379</v>
      </c>
      <c r="H30" s="176">
        <v>224.82702469810826</v>
      </c>
      <c r="I30" s="176">
        <v>230.43880346060891</v>
      </c>
      <c r="J30" s="328">
        <v>228</v>
      </c>
      <c r="K30" s="328">
        <v>244.66841845442408</v>
      </c>
      <c r="L30" s="328">
        <v>243.22241725005719</v>
      </c>
      <c r="M30" s="328">
        <v>236.97501655979718</v>
      </c>
      <c r="N30" s="328">
        <v>236.0644184977285</v>
      </c>
      <c r="O30" s="202">
        <v>231.10363078869679</v>
      </c>
      <c r="P30" s="339">
        <v>124.89798726378378</v>
      </c>
      <c r="Q30" s="176" t="s">
        <v>14</v>
      </c>
      <c r="R30" s="185" t="s">
        <v>14</v>
      </c>
      <c r="S30" s="316"/>
      <c r="T30" s="226"/>
      <c r="U30" s="226"/>
    </row>
    <row r="31" spans="2:21" s="228" customFormat="1">
      <c r="B31" s="182" t="s">
        <v>110</v>
      </c>
      <c r="C31" s="176">
        <v>213</v>
      </c>
      <c r="D31" s="176">
        <v>229.684</v>
      </c>
      <c r="E31" s="176">
        <v>236</v>
      </c>
      <c r="F31" s="176">
        <v>272.62200000000001</v>
      </c>
      <c r="G31" s="176">
        <v>558.90437366063088</v>
      </c>
      <c r="H31" s="176">
        <v>658.26647807071595</v>
      </c>
      <c r="I31" s="176">
        <v>683.54273649176901</v>
      </c>
      <c r="J31" s="176">
        <v>689.26978949849342</v>
      </c>
      <c r="K31" s="328">
        <v>627.58631119848212</v>
      </c>
      <c r="L31" s="176">
        <v>677</v>
      </c>
      <c r="M31" s="176">
        <v>566.0939049880277</v>
      </c>
      <c r="N31" s="176">
        <v>584.89434144879453</v>
      </c>
      <c r="O31" s="185">
        <v>608.5149772885112</v>
      </c>
      <c r="P31" s="325" t="s">
        <v>14</v>
      </c>
      <c r="Q31" s="176" t="s">
        <v>14</v>
      </c>
      <c r="R31" s="185" t="s">
        <v>14</v>
      </c>
      <c r="S31" s="316"/>
      <c r="T31" s="226"/>
      <c r="U31" s="226"/>
    </row>
    <row r="32" spans="2:21" s="228" customFormat="1">
      <c r="B32" s="182" t="s">
        <v>61</v>
      </c>
      <c r="C32" s="189">
        <v>5.6556407042439749E-2</v>
      </c>
      <c r="D32" s="189">
        <v>6.43078455792465E-2</v>
      </c>
      <c r="E32" s="189">
        <v>6.8249501391029505E-2</v>
      </c>
      <c r="F32" s="189">
        <v>7.0000000000000007E-2</v>
      </c>
      <c r="G32" s="189">
        <v>3.7678066955115913E-2</v>
      </c>
      <c r="H32" s="189">
        <v>0.21600656306068611</v>
      </c>
      <c r="I32" s="189">
        <v>3.7497723086621394E-2</v>
      </c>
      <c r="J32" s="189">
        <v>0</v>
      </c>
      <c r="K32" s="189">
        <v>5.5288471148958108E-2</v>
      </c>
      <c r="L32" s="189">
        <v>0</v>
      </c>
      <c r="M32" s="189">
        <v>5.967747244973793E-2</v>
      </c>
      <c r="N32" s="189">
        <v>5.9588602728199692E-2</v>
      </c>
      <c r="O32" s="191">
        <v>4.1042979038407895E-2</v>
      </c>
      <c r="P32" s="325" t="s">
        <v>14</v>
      </c>
      <c r="Q32" s="189" t="s">
        <v>14</v>
      </c>
      <c r="R32" s="191" t="s">
        <v>14</v>
      </c>
      <c r="S32" s="316"/>
      <c r="T32" s="226"/>
      <c r="U32" s="226"/>
    </row>
    <row r="33" spans="2:21" s="228" customFormat="1" ht="12.75" thickBot="1">
      <c r="B33" s="340" t="s">
        <v>95</v>
      </c>
      <c r="C33" s="341" t="s">
        <v>14</v>
      </c>
      <c r="D33" s="341" t="s">
        <v>14</v>
      </c>
      <c r="E33" s="341" t="s">
        <v>14</v>
      </c>
      <c r="F33" s="341" t="s">
        <v>14</v>
      </c>
      <c r="G33" s="342">
        <v>297.26747261862027</v>
      </c>
      <c r="H33" s="342">
        <v>297.54723641607006</v>
      </c>
      <c r="I33" s="342">
        <v>349.66674011257413</v>
      </c>
      <c r="J33" s="343">
        <v>341.17587802451493</v>
      </c>
      <c r="K33" s="343">
        <v>304.48247828111852</v>
      </c>
      <c r="L33" s="343">
        <v>291.79235776341841</v>
      </c>
      <c r="M33" s="343">
        <v>421.24697229873044</v>
      </c>
      <c r="N33" s="343">
        <v>463.71090686814023</v>
      </c>
      <c r="O33" s="344">
        <v>465.19291811380384</v>
      </c>
      <c r="P33" s="345" t="s">
        <v>14</v>
      </c>
      <c r="Q33" s="343" t="s">
        <v>14</v>
      </c>
      <c r="R33" s="344" t="s">
        <v>14</v>
      </c>
      <c r="S33" s="316"/>
      <c r="T33" s="226"/>
      <c r="U33" s="226"/>
    </row>
    <row r="34" spans="2:21" s="228" customFormat="1" ht="12.75" thickTop="1">
      <c r="B34" s="346"/>
      <c r="C34" s="178"/>
      <c r="D34" s="178"/>
      <c r="E34" s="347"/>
      <c r="F34" s="347"/>
      <c r="G34" s="347"/>
      <c r="H34" s="347"/>
      <c r="I34" s="347"/>
      <c r="J34" s="347"/>
      <c r="K34" s="347"/>
      <c r="L34" s="347"/>
      <c r="M34" s="347"/>
      <c r="N34" s="347"/>
      <c r="O34" s="347"/>
      <c r="P34" s="178"/>
      <c r="Q34" s="178"/>
      <c r="R34" s="178"/>
      <c r="S34" s="316"/>
      <c r="T34" s="226"/>
      <c r="U34" s="226"/>
    </row>
    <row r="35" spans="2:21" s="228" customFormat="1">
      <c r="B35" s="348" t="s">
        <v>164</v>
      </c>
      <c r="C35" s="253"/>
      <c r="D35" s="253"/>
      <c r="E35" s="349"/>
      <c r="F35" s="349"/>
      <c r="G35" s="349"/>
      <c r="H35" s="349"/>
      <c r="I35" s="347"/>
      <c r="J35" s="347"/>
      <c r="K35" s="215"/>
      <c r="L35" s="215"/>
      <c r="M35" s="347"/>
      <c r="N35" s="347"/>
      <c r="O35" s="347"/>
      <c r="P35" s="178"/>
      <c r="Q35" s="178"/>
      <c r="R35" s="178"/>
      <c r="S35" s="316"/>
      <c r="T35" s="226"/>
      <c r="U35" s="226"/>
    </row>
    <row r="36" spans="2:21" s="228" customFormat="1" ht="12.75" thickBot="1">
      <c r="B36" s="91" t="s">
        <v>215</v>
      </c>
      <c r="C36" s="178"/>
      <c r="D36" s="178"/>
      <c r="E36" s="347"/>
      <c r="F36" s="347"/>
      <c r="G36" s="347"/>
      <c r="H36" s="347"/>
      <c r="I36" s="347"/>
      <c r="J36" s="347"/>
      <c r="K36" s="347"/>
      <c r="L36" s="347"/>
      <c r="M36" s="347"/>
      <c r="N36" s="347"/>
      <c r="O36" s="347"/>
      <c r="P36" s="178"/>
      <c r="Q36" s="178"/>
      <c r="R36" s="178"/>
      <c r="S36" s="316"/>
      <c r="T36" s="226"/>
      <c r="U36" s="226"/>
    </row>
    <row r="37" spans="2:21" s="228" customFormat="1" ht="13.5" thickTop="1" thickBot="1">
      <c r="B37" s="131" t="s">
        <v>2</v>
      </c>
      <c r="C37" s="179" t="s">
        <v>48</v>
      </c>
      <c r="D37" s="179" t="s">
        <v>67</v>
      </c>
      <c r="E37" s="179" t="s">
        <v>83</v>
      </c>
      <c r="F37" s="179" t="s">
        <v>85</v>
      </c>
      <c r="G37" s="179" t="s">
        <v>88</v>
      </c>
      <c r="H37" s="179" t="s">
        <v>96</v>
      </c>
      <c r="I37" s="179" t="s">
        <v>98</v>
      </c>
      <c r="J37" s="179" t="s">
        <v>102</v>
      </c>
      <c r="K37" s="179" t="s">
        <v>105</v>
      </c>
      <c r="L37" s="179" t="s">
        <v>106</v>
      </c>
      <c r="M37" s="337" t="s">
        <v>84</v>
      </c>
      <c r="N37" s="180" t="s">
        <v>103</v>
      </c>
      <c r="O37" s="215"/>
      <c r="P37" s="215"/>
      <c r="Q37" s="216"/>
      <c r="R37" s="176"/>
      <c r="S37" s="316"/>
      <c r="T37" s="226"/>
      <c r="U37" s="226"/>
    </row>
    <row r="38" spans="2:21" s="228" customFormat="1">
      <c r="B38" s="182" t="s">
        <v>30</v>
      </c>
      <c r="C38" s="176">
        <v>251</v>
      </c>
      <c r="D38" s="176">
        <v>267.52100000000002</v>
      </c>
      <c r="E38" s="176">
        <v>241.108</v>
      </c>
      <c r="F38" s="176">
        <v>250.739</v>
      </c>
      <c r="G38" s="176">
        <v>249.150323740663</v>
      </c>
      <c r="H38" s="176">
        <v>257.220317737855</v>
      </c>
      <c r="I38" s="176">
        <v>251.58904999086897</v>
      </c>
      <c r="J38" s="176">
        <v>255.77831242999994</v>
      </c>
      <c r="K38" s="176">
        <v>272.70731265999996</v>
      </c>
      <c r="L38" s="176">
        <v>284.92615472000011</v>
      </c>
      <c r="M38" s="324">
        <v>1010.3679999999999</v>
      </c>
      <c r="N38" s="185">
        <v>1014</v>
      </c>
      <c r="O38" s="215"/>
      <c r="P38" s="215"/>
      <c r="Q38" s="215"/>
      <c r="R38" s="176"/>
      <c r="S38" s="316"/>
      <c r="T38" s="226"/>
      <c r="U38" s="226"/>
    </row>
    <row r="39" spans="2:21" s="228" customFormat="1">
      <c r="B39" s="203" t="s">
        <v>35</v>
      </c>
      <c r="C39" s="176">
        <v>241</v>
      </c>
      <c r="D39" s="176">
        <v>256.49200000000002</v>
      </c>
      <c r="E39" s="176">
        <v>230.05600000000001</v>
      </c>
      <c r="F39" s="176">
        <v>238.727</v>
      </c>
      <c r="G39" s="176">
        <v>236.30772610302</v>
      </c>
      <c r="H39" s="176">
        <v>244.31245278754801</v>
      </c>
      <c r="I39" s="176">
        <v>237.85089193376101</v>
      </c>
      <c r="J39" s="176">
        <v>241.46043095999991</v>
      </c>
      <c r="K39" s="176">
        <v>257.31577920000001</v>
      </c>
      <c r="L39" s="176">
        <v>268.79976370000003</v>
      </c>
      <c r="M39" s="325">
        <v>966.27499999999998</v>
      </c>
      <c r="N39" s="185">
        <v>960</v>
      </c>
      <c r="O39" s="215"/>
      <c r="P39" s="215"/>
      <c r="Q39" s="215"/>
      <c r="R39" s="176"/>
      <c r="S39" s="316"/>
      <c r="T39" s="226"/>
      <c r="U39" s="226"/>
    </row>
    <row r="40" spans="2:21" s="228" customFormat="1">
      <c r="B40" s="182" t="s">
        <v>3</v>
      </c>
      <c r="C40" s="176">
        <v>99</v>
      </c>
      <c r="D40" s="176">
        <v>103.991</v>
      </c>
      <c r="E40" s="176">
        <v>84.174000000000007</v>
      </c>
      <c r="F40" s="176">
        <v>98.951999999999998</v>
      </c>
      <c r="G40" s="176">
        <v>95.890797281070306</v>
      </c>
      <c r="H40" s="176">
        <v>106.32224212615199</v>
      </c>
      <c r="I40" s="176">
        <v>103.21057585583999</v>
      </c>
      <c r="J40" s="176">
        <v>103.62614689999994</v>
      </c>
      <c r="K40" s="176">
        <v>116.15730223</v>
      </c>
      <c r="L40" s="176">
        <v>114.64480518000001</v>
      </c>
      <c r="M40" s="325">
        <v>386.11699999999996</v>
      </c>
      <c r="N40" s="185">
        <v>409</v>
      </c>
      <c r="O40" s="215"/>
      <c r="P40" s="215"/>
      <c r="Q40" s="215"/>
      <c r="R40" s="176"/>
      <c r="S40" s="316"/>
      <c r="T40" s="226"/>
      <c r="U40" s="226"/>
    </row>
    <row r="41" spans="2:21" s="228" customFormat="1">
      <c r="B41" s="182" t="s">
        <v>51</v>
      </c>
      <c r="C41" s="189">
        <v>0.39492195249311401</v>
      </c>
      <c r="D41" s="189">
        <v>0.38871943563645772</v>
      </c>
      <c r="E41" s="189">
        <v>0.34911507765073913</v>
      </c>
      <c r="F41" s="189">
        <v>0.39464143990364481</v>
      </c>
      <c r="G41" s="189">
        <v>0.38490876639666083</v>
      </c>
      <c r="H41" s="189">
        <v>0.41336879982218278</v>
      </c>
      <c r="I41" s="189">
        <v>0.41026063483423753</v>
      </c>
      <c r="J41" s="189">
        <v>0.40514047463801212</v>
      </c>
      <c r="K41" s="189">
        <v>0.42594128150432126</v>
      </c>
      <c r="L41" s="189">
        <v>0.40236673004857221</v>
      </c>
      <c r="M41" s="326">
        <v>0.38215481883828467</v>
      </c>
      <c r="N41" s="191">
        <v>0.40400000000000003</v>
      </c>
      <c r="O41" s="215"/>
      <c r="P41" s="215"/>
      <c r="Q41" s="215"/>
      <c r="R41" s="189"/>
      <c r="S41" s="316"/>
      <c r="T41" s="226"/>
      <c r="U41" s="226"/>
    </row>
    <row r="42" spans="2:21" s="228" customFormat="1">
      <c r="B42" s="182" t="s">
        <v>36</v>
      </c>
      <c r="C42" s="176">
        <v>55</v>
      </c>
      <c r="D42" s="176">
        <v>409.87099999999998</v>
      </c>
      <c r="E42" s="176">
        <v>97.129000000000005</v>
      </c>
      <c r="F42" s="176">
        <v>89.225999999999999</v>
      </c>
      <c r="G42" s="176">
        <v>25.590022003552896</v>
      </c>
      <c r="H42" s="176">
        <v>79.125355847298565</v>
      </c>
      <c r="I42" s="176">
        <v>64.70155215085822</v>
      </c>
      <c r="J42" s="176">
        <v>68.345538415038433</v>
      </c>
      <c r="K42" s="176">
        <v>12.253048932344463</v>
      </c>
      <c r="L42" s="176">
        <v>34.173690290879073</v>
      </c>
      <c r="M42" s="325">
        <v>651.226</v>
      </c>
      <c r="N42" s="185">
        <v>238</v>
      </c>
      <c r="O42" s="215"/>
      <c r="P42" s="215"/>
      <c r="Q42" s="215"/>
      <c r="R42" s="176"/>
      <c r="S42" s="316"/>
      <c r="T42" s="226"/>
      <c r="U42" s="226"/>
    </row>
    <row r="43" spans="2:21" s="228" customFormat="1">
      <c r="B43" s="182" t="s">
        <v>69</v>
      </c>
      <c r="C43" s="176">
        <v>55</v>
      </c>
      <c r="D43" s="176">
        <v>109.87099999999998</v>
      </c>
      <c r="E43" s="176">
        <v>97.129000000000005</v>
      </c>
      <c r="F43" s="176">
        <v>89.225999999999999</v>
      </c>
      <c r="G43" s="176">
        <v>25.590022003552896</v>
      </c>
      <c r="H43" s="176">
        <v>79.125355847298565</v>
      </c>
      <c r="I43" s="176">
        <v>64.70155215085822</v>
      </c>
      <c r="J43" s="176">
        <v>68.345538415038433</v>
      </c>
      <c r="K43" s="176">
        <v>12.253048932344461</v>
      </c>
      <c r="L43" s="176">
        <v>34.173690290879073</v>
      </c>
      <c r="M43" s="325">
        <v>351.226</v>
      </c>
      <c r="N43" s="185">
        <v>238</v>
      </c>
      <c r="O43" s="215"/>
      <c r="P43" s="215"/>
      <c r="Q43" s="215"/>
      <c r="R43" s="176"/>
      <c r="S43" s="316"/>
      <c r="T43" s="226"/>
      <c r="U43" s="226"/>
    </row>
    <row r="44" spans="2:21" s="228" customFormat="1">
      <c r="B44" s="182" t="s">
        <v>37</v>
      </c>
      <c r="C44" s="200">
        <v>9.8000000000000007</v>
      </c>
      <c r="D44" s="200">
        <v>12.167999999999999</v>
      </c>
      <c r="E44" s="200">
        <v>12.455</v>
      </c>
      <c r="F44" s="200">
        <v>14.236000000000001</v>
      </c>
      <c r="G44" s="200">
        <v>18.704180042112601</v>
      </c>
      <c r="H44" s="200">
        <v>20.554974816817701</v>
      </c>
      <c r="I44" s="200">
        <v>21.5977045205263</v>
      </c>
      <c r="J44" s="200">
        <v>24.769593049999983</v>
      </c>
      <c r="K44" s="200">
        <v>32.657001020000003</v>
      </c>
      <c r="L44" s="200">
        <v>31.022808040000015</v>
      </c>
      <c r="M44" s="327">
        <v>48.659000000000006</v>
      </c>
      <c r="N44" s="202">
        <v>85.6</v>
      </c>
      <c r="O44" s="215"/>
      <c r="P44" s="215"/>
      <c r="Q44" s="215"/>
      <c r="R44" s="215"/>
      <c r="S44" s="316"/>
      <c r="T44" s="226"/>
      <c r="U44" s="226"/>
    </row>
    <row r="45" spans="2:21" s="228" customFormat="1">
      <c r="B45" s="182" t="s">
        <v>73</v>
      </c>
      <c r="C45" s="200">
        <v>38.155000000000001</v>
      </c>
      <c r="D45" s="200">
        <v>38.768000000000001</v>
      </c>
      <c r="E45" s="200">
        <v>38.700000000000003</v>
      </c>
      <c r="F45" s="200">
        <v>38.46</v>
      </c>
      <c r="G45" s="200">
        <v>38.184048714285716</v>
      </c>
      <c r="H45" s="200">
        <v>33.423133999999997</v>
      </c>
      <c r="I45" s="200">
        <v>35.156550000000003</v>
      </c>
      <c r="J45" s="200">
        <v>36.211426000000003</v>
      </c>
      <c r="K45" s="200">
        <v>38.117902000000001</v>
      </c>
      <c r="L45" s="200">
        <v>39.118521491367481</v>
      </c>
      <c r="M45" s="327">
        <v>38.46</v>
      </c>
      <c r="N45" s="202">
        <v>36.200000000000003</v>
      </c>
      <c r="O45" s="215"/>
      <c r="P45" s="215"/>
      <c r="Q45" s="215"/>
      <c r="R45" s="215"/>
      <c r="S45" s="316"/>
      <c r="T45" s="226"/>
      <c r="U45" s="226"/>
    </row>
    <row r="46" spans="2:21" s="228" customFormat="1">
      <c r="B46" s="182" t="s">
        <v>38</v>
      </c>
      <c r="C46" s="200">
        <v>2</v>
      </c>
      <c r="D46" s="200">
        <v>2.1789999999999998</v>
      </c>
      <c r="E46" s="200">
        <v>1.94</v>
      </c>
      <c r="F46" s="200">
        <v>2.0030000000000001</v>
      </c>
      <c r="G46" s="200">
        <v>2.0009000352372688</v>
      </c>
      <c r="H46" s="200">
        <v>2.2077564401714773</v>
      </c>
      <c r="I46" s="200">
        <v>2.2396819132811023</v>
      </c>
      <c r="J46" s="200">
        <v>0</v>
      </c>
      <c r="K46" s="200">
        <v>2.2298009890972423</v>
      </c>
      <c r="L46" s="200">
        <v>2.2303454490301049</v>
      </c>
      <c r="M46" s="327" t="s">
        <v>14</v>
      </c>
      <c r="N46" s="202" t="s">
        <v>14</v>
      </c>
      <c r="O46" s="215"/>
      <c r="P46" s="215"/>
      <c r="Q46" s="215"/>
      <c r="R46" s="215"/>
      <c r="S46" s="316"/>
      <c r="T46" s="226"/>
      <c r="U46" s="226"/>
    </row>
    <row r="47" spans="2:21" s="228" customFormat="1">
      <c r="B47" s="182" t="s">
        <v>110</v>
      </c>
      <c r="C47" s="176">
        <v>213</v>
      </c>
      <c r="D47" s="176">
        <v>230</v>
      </c>
      <c r="E47" s="176">
        <v>236</v>
      </c>
      <c r="F47" s="176">
        <v>272.62200000000001</v>
      </c>
      <c r="G47" s="176">
        <v>558.90437366063088</v>
      </c>
      <c r="H47" s="176">
        <v>658.26647807071595</v>
      </c>
      <c r="I47" s="176">
        <v>683.54273649176901</v>
      </c>
      <c r="J47" s="176">
        <v>689.26978949849342</v>
      </c>
      <c r="K47" s="176">
        <v>692.01384305234171</v>
      </c>
      <c r="L47" s="176">
        <v>677</v>
      </c>
      <c r="M47" s="325" t="s">
        <v>14</v>
      </c>
      <c r="N47" s="185" t="s">
        <v>14</v>
      </c>
      <c r="O47" s="215"/>
      <c r="P47" s="215"/>
      <c r="Q47" s="215"/>
      <c r="R47" s="215"/>
      <c r="S47" s="316"/>
      <c r="T47" s="226"/>
      <c r="U47" s="226"/>
    </row>
    <row r="48" spans="2:21" s="228" customFormat="1">
      <c r="B48" s="182" t="s">
        <v>61</v>
      </c>
      <c r="C48" s="189">
        <v>5.6556407042439749E-2</v>
      </c>
      <c r="D48" s="189">
        <v>6.43078455792465E-2</v>
      </c>
      <c r="E48" s="189">
        <v>6.8249501391029505E-2</v>
      </c>
      <c r="F48" s="189">
        <v>7.0000000000000007E-2</v>
      </c>
      <c r="G48" s="189">
        <v>3.7678066955115913E-2</v>
      </c>
      <c r="H48" s="189">
        <v>0.21600656306068611</v>
      </c>
      <c r="I48" s="189">
        <v>3.7497723086621394E-2</v>
      </c>
      <c r="J48" s="189">
        <v>0</v>
      </c>
      <c r="K48" s="189">
        <v>4.0233351766613579E-2</v>
      </c>
      <c r="L48" s="189">
        <v>4.9658144694959716E-2</v>
      </c>
      <c r="M48" s="326" t="s">
        <v>14</v>
      </c>
      <c r="N48" s="191" t="s">
        <v>14</v>
      </c>
      <c r="O48" s="215"/>
      <c r="P48" s="215"/>
      <c r="Q48" s="215"/>
      <c r="R48" s="215"/>
      <c r="S48" s="316"/>
      <c r="T48" s="226"/>
      <c r="U48" s="226"/>
    </row>
    <row r="49" spans="2:21" s="228" customFormat="1" ht="12.75" thickBot="1">
      <c r="B49" s="329" t="s">
        <v>95</v>
      </c>
      <c r="C49" s="330" t="s">
        <v>14</v>
      </c>
      <c r="D49" s="330" t="s">
        <v>14</v>
      </c>
      <c r="E49" s="330" t="s">
        <v>14</v>
      </c>
      <c r="F49" s="330" t="s">
        <v>14</v>
      </c>
      <c r="G49" s="331">
        <v>297.26747261862027</v>
      </c>
      <c r="H49" s="331">
        <v>297.54723641607006</v>
      </c>
      <c r="I49" s="331">
        <v>349.66674011257413</v>
      </c>
      <c r="J49" s="331">
        <v>341.17587802451493</v>
      </c>
      <c r="K49" s="332">
        <v>296.52398270127952</v>
      </c>
      <c r="L49" s="332">
        <v>291.79235776341841</v>
      </c>
      <c r="M49" s="333" t="s">
        <v>14</v>
      </c>
      <c r="N49" s="334" t="s">
        <v>14</v>
      </c>
      <c r="O49" s="215"/>
      <c r="P49" s="215"/>
      <c r="Q49" s="215"/>
      <c r="R49" s="215"/>
      <c r="S49" s="316"/>
      <c r="T49" s="226"/>
      <c r="U49" s="226"/>
    </row>
    <row r="50" spans="2:21" s="228" customFormat="1">
      <c r="B50" s="166"/>
      <c r="C50" s="178"/>
      <c r="D50" s="178"/>
      <c r="E50" s="347"/>
      <c r="F50" s="347"/>
      <c r="G50" s="347"/>
      <c r="H50" s="347"/>
      <c r="I50" s="347"/>
      <c r="J50" s="347"/>
      <c r="K50" s="336"/>
      <c r="L50" s="336"/>
      <c r="M50" s="347"/>
      <c r="N50" s="347"/>
      <c r="O50" s="347"/>
      <c r="P50" s="178"/>
      <c r="Q50" s="178"/>
      <c r="R50" s="178"/>
      <c r="S50" s="316"/>
      <c r="T50" s="226"/>
      <c r="U50" s="226"/>
    </row>
    <row r="51" spans="2:21" s="228" customFormat="1" ht="12.75" thickBot="1">
      <c r="B51" s="91" t="s">
        <v>217</v>
      </c>
      <c r="C51" s="178"/>
      <c r="D51" s="178"/>
      <c r="E51" s="178"/>
      <c r="F51" s="178"/>
      <c r="G51" s="178"/>
      <c r="H51" s="178"/>
      <c r="I51" s="178"/>
      <c r="J51" s="178"/>
      <c r="K51" s="178"/>
      <c r="L51" s="178"/>
      <c r="M51" s="178"/>
      <c r="N51" s="178"/>
      <c r="O51" s="178"/>
      <c r="P51" s="178"/>
      <c r="Q51" s="178"/>
      <c r="R51" s="178"/>
      <c r="S51" s="316"/>
      <c r="T51" s="226"/>
      <c r="U51" s="226"/>
    </row>
    <row r="52" spans="2:21" s="228" customFormat="1" ht="13.5" thickTop="1" thickBot="1">
      <c r="B52" s="131" t="s">
        <v>2</v>
      </c>
      <c r="C52" s="179" t="s">
        <v>48</v>
      </c>
      <c r="D52" s="179" t="s">
        <v>67</v>
      </c>
      <c r="E52" s="179" t="s">
        <v>83</v>
      </c>
      <c r="F52" s="179" t="s">
        <v>85</v>
      </c>
      <c r="G52" s="179" t="s">
        <v>88</v>
      </c>
      <c r="H52" s="179" t="s">
        <v>96</v>
      </c>
      <c r="I52" s="179" t="s">
        <v>98</v>
      </c>
      <c r="J52" s="179" t="s">
        <v>102</v>
      </c>
      <c r="K52" s="179" t="s">
        <v>105</v>
      </c>
      <c r="L52" s="179" t="s">
        <v>106</v>
      </c>
      <c r="M52" s="337" t="s">
        <v>84</v>
      </c>
      <c r="N52" s="180" t="s">
        <v>103</v>
      </c>
      <c r="O52" s="215"/>
      <c r="P52" s="215"/>
      <c r="Q52" s="215"/>
      <c r="R52" s="215"/>
      <c r="S52" s="316"/>
      <c r="T52" s="226"/>
      <c r="U52" s="226"/>
    </row>
    <row r="53" spans="2:21" s="228" customFormat="1">
      <c r="B53" s="182" t="s">
        <v>30</v>
      </c>
      <c r="C53" s="200">
        <v>26</v>
      </c>
      <c r="D53" s="200">
        <v>26.297999999999998</v>
      </c>
      <c r="E53" s="200">
        <v>24.22</v>
      </c>
      <c r="F53" s="200">
        <v>25.545999999999999</v>
      </c>
      <c r="G53" s="200">
        <v>25.26450826708</v>
      </c>
      <c r="H53" s="200">
        <v>26.19400902293</v>
      </c>
      <c r="I53" s="200">
        <v>25.885532444029998</v>
      </c>
      <c r="J53" s="200">
        <v>26.836866334250001</v>
      </c>
      <c r="K53" s="200">
        <v>28.564272036549998</v>
      </c>
      <c r="L53" s="200">
        <v>29.824770437110001</v>
      </c>
      <c r="M53" s="338">
        <v>102.06399999999999</v>
      </c>
      <c r="N53" s="202">
        <v>104.2</v>
      </c>
      <c r="O53" s="215"/>
      <c r="P53" s="215"/>
      <c r="Q53" s="215"/>
      <c r="R53" s="215"/>
      <c r="S53" s="316"/>
      <c r="T53" s="226"/>
      <c r="U53" s="226"/>
    </row>
    <row r="54" spans="2:21" s="228" customFormat="1">
      <c r="B54" s="203" t="s">
        <v>35</v>
      </c>
      <c r="C54" s="200">
        <v>24.9</v>
      </c>
      <c r="D54" s="200">
        <v>25.213999999999999</v>
      </c>
      <c r="E54" s="200">
        <v>23.11</v>
      </c>
      <c r="F54" s="200">
        <v>24.321999999999999</v>
      </c>
      <c r="G54" s="200">
        <v>23.96211498329</v>
      </c>
      <c r="H54" s="200">
        <v>24.87955380707</v>
      </c>
      <c r="I54" s="200">
        <v>24.472350232949999</v>
      </c>
      <c r="J54" s="200">
        <v>25.33462055911</v>
      </c>
      <c r="K54" s="200">
        <v>26.952101219399999</v>
      </c>
      <c r="L54" s="200">
        <v>28.136767353260002</v>
      </c>
      <c r="M54" s="327">
        <v>97.6</v>
      </c>
      <c r="N54" s="202">
        <v>98.6</v>
      </c>
      <c r="O54" s="215"/>
      <c r="P54" s="215"/>
      <c r="Q54" s="215"/>
      <c r="R54" s="215"/>
      <c r="S54" s="316"/>
      <c r="T54" s="226"/>
      <c r="U54" s="226"/>
    </row>
    <row r="55" spans="2:21" s="228" customFormat="1">
      <c r="B55" s="182" t="s">
        <v>3</v>
      </c>
      <c r="C55" s="200">
        <v>10</v>
      </c>
      <c r="D55" s="200">
        <v>10.225</v>
      </c>
      <c r="E55" s="200">
        <v>8.4529999999999994</v>
      </c>
      <c r="F55" s="200">
        <v>10.086</v>
      </c>
      <c r="G55" s="200">
        <v>9.7245307107000016</v>
      </c>
      <c r="H55" s="200">
        <v>10.82778607234</v>
      </c>
      <c r="I55" s="200">
        <v>10.61981497351</v>
      </c>
      <c r="J55" s="200">
        <v>10.87207404214</v>
      </c>
      <c r="K55" s="200">
        <v>12.166466473859998</v>
      </c>
      <c r="L55" s="200">
        <v>12.000336658549999</v>
      </c>
      <c r="M55" s="327">
        <v>39</v>
      </c>
      <c r="N55" s="202">
        <v>42</v>
      </c>
      <c r="O55" s="215"/>
      <c r="P55" s="215"/>
      <c r="Q55" s="215"/>
      <c r="R55" s="215"/>
      <c r="S55" s="316"/>
      <c r="T55" s="226"/>
      <c r="U55" s="226"/>
    </row>
    <row r="56" spans="2:21" s="228" customFormat="1">
      <c r="B56" s="182" t="s">
        <v>51</v>
      </c>
      <c r="C56" s="189">
        <v>0.39466162247123099</v>
      </c>
      <c r="D56" s="189">
        <v>0.38879658343129109</v>
      </c>
      <c r="E56" s="189">
        <v>0.34900578135323218</v>
      </c>
      <c r="F56" s="189">
        <v>0.39481719251546232</v>
      </c>
      <c r="G56" s="189">
        <v>0.38490876639666083</v>
      </c>
      <c r="H56" s="189">
        <v>0.41336879982218278</v>
      </c>
      <c r="I56" s="189">
        <v>0.41026063483423753</v>
      </c>
      <c r="J56" s="189">
        <v>0.40511712160166546</v>
      </c>
      <c r="K56" s="189">
        <v>0.42593301374150716</v>
      </c>
      <c r="L56" s="189">
        <v>0.40236140907956047</v>
      </c>
      <c r="M56" s="326">
        <v>0.38215481883828467</v>
      </c>
      <c r="N56" s="191">
        <v>0.40400000000000003</v>
      </c>
      <c r="O56" s="215"/>
      <c r="P56" s="215"/>
      <c r="Q56" s="215"/>
      <c r="R56" s="215"/>
      <c r="S56" s="316"/>
      <c r="T56" s="226"/>
      <c r="U56" s="226"/>
    </row>
    <row r="57" spans="2:21" s="228" customFormat="1">
      <c r="B57" s="182" t="s">
        <v>36</v>
      </c>
      <c r="C57" s="189" t="s">
        <v>14</v>
      </c>
      <c r="D57" s="189" t="s">
        <v>14</v>
      </c>
      <c r="E57" s="189" t="s">
        <v>14</v>
      </c>
      <c r="F57" s="189" t="s">
        <v>14</v>
      </c>
      <c r="G57" s="200">
        <v>2.5963242470000001</v>
      </c>
      <c r="H57" s="200">
        <v>8.0599690390000003</v>
      </c>
      <c r="I57" s="200">
        <v>6.6661969145556972</v>
      </c>
      <c r="J57" s="200">
        <v>7.1675958018758719</v>
      </c>
      <c r="K57" s="200">
        <v>1.2831247321884323</v>
      </c>
      <c r="L57" s="200">
        <v>3.5766461594738987</v>
      </c>
      <c r="M57" s="326" t="s">
        <v>14</v>
      </c>
      <c r="N57" s="202">
        <v>24.5</v>
      </c>
      <c r="O57" s="215"/>
      <c r="P57" s="215"/>
      <c r="Q57" s="215"/>
      <c r="R57" s="215"/>
      <c r="S57" s="316"/>
      <c r="T57" s="226"/>
      <c r="U57" s="226"/>
    </row>
    <row r="58" spans="2:21" s="228" customFormat="1">
      <c r="B58" s="182" t="s">
        <v>69</v>
      </c>
      <c r="C58" s="189" t="s">
        <v>14</v>
      </c>
      <c r="D58" s="189" t="s">
        <v>14</v>
      </c>
      <c r="E58" s="189" t="s">
        <v>14</v>
      </c>
      <c r="F58" s="189" t="s">
        <v>14</v>
      </c>
      <c r="G58" s="200">
        <v>2.5963242470000001</v>
      </c>
      <c r="H58" s="200">
        <v>8.0599690390000003</v>
      </c>
      <c r="I58" s="200">
        <v>6.6661969145556972</v>
      </c>
      <c r="J58" s="200">
        <v>7.1675958018758719</v>
      </c>
      <c r="K58" s="200">
        <v>1.2831247321884323</v>
      </c>
      <c r="L58" s="200">
        <v>3.5766461594738987</v>
      </c>
      <c r="M58" s="326" t="s">
        <v>14</v>
      </c>
      <c r="N58" s="202">
        <v>24.5</v>
      </c>
      <c r="O58" s="215"/>
      <c r="P58" s="215"/>
      <c r="Q58" s="215"/>
      <c r="R58" s="215"/>
      <c r="S58" s="316"/>
      <c r="T58" s="226"/>
      <c r="U58" s="226"/>
    </row>
    <row r="59" spans="2:21" s="228" customFormat="1">
      <c r="B59" s="182" t="s">
        <v>37</v>
      </c>
      <c r="C59" s="200">
        <v>1</v>
      </c>
      <c r="D59" s="200">
        <v>1.196</v>
      </c>
      <c r="E59" s="200">
        <v>1.2509999999999999</v>
      </c>
      <c r="F59" s="200">
        <v>1.4490000000000001</v>
      </c>
      <c r="G59" s="200">
        <v>1.8970769199999999</v>
      </c>
      <c r="H59" s="200">
        <v>2.0932266140000002</v>
      </c>
      <c r="I59" s="200">
        <v>2.2227246279999999</v>
      </c>
      <c r="J59" s="200">
        <v>2.5988535779999999</v>
      </c>
      <c r="K59" s="200">
        <v>3.420546833</v>
      </c>
      <c r="L59" s="200">
        <v>3.2472748669999998</v>
      </c>
      <c r="M59" s="327">
        <v>4.8959999999999999</v>
      </c>
      <c r="N59" s="202">
        <v>8.8000000000000007</v>
      </c>
      <c r="O59" s="215"/>
      <c r="P59" s="215"/>
      <c r="Q59" s="215"/>
      <c r="R59" s="215"/>
      <c r="S59" s="316"/>
      <c r="T59" s="226"/>
      <c r="U59" s="226"/>
    </row>
    <row r="60" spans="2:21" s="228" customFormat="1">
      <c r="B60" s="182" t="s">
        <v>73</v>
      </c>
      <c r="C60" s="200">
        <v>38.155000000000001</v>
      </c>
      <c r="D60" s="200">
        <v>38.768000000000001</v>
      </c>
      <c r="E60" s="200">
        <v>38.700000000000003</v>
      </c>
      <c r="F60" s="200">
        <v>38.46</v>
      </c>
      <c r="G60" s="200">
        <v>38.184048714285716</v>
      </c>
      <c r="H60" s="200">
        <v>33.423133999999997</v>
      </c>
      <c r="I60" s="200">
        <v>35.156550000000003</v>
      </c>
      <c r="J60" s="200">
        <v>36.211426000000003</v>
      </c>
      <c r="K60" s="200">
        <v>38.117902000000001</v>
      </c>
      <c r="L60" s="200">
        <v>39.118521491367481</v>
      </c>
      <c r="M60" s="327">
        <v>38.46</v>
      </c>
      <c r="N60" s="202">
        <v>36.200000000000003</v>
      </c>
      <c r="O60" s="215"/>
      <c r="P60" s="215"/>
      <c r="Q60" s="215"/>
      <c r="R60" s="215"/>
      <c r="S60" s="316"/>
      <c r="T60" s="231"/>
      <c r="U60" s="231"/>
    </row>
    <row r="61" spans="2:21" s="228" customFormat="1">
      <c r="B61" s="182" t="s">
        <v>34</v>
      </c>
      <c r="C61" s="176">
        <v>216</v>
      </c>
      <c r="D61" s="176">
        <v>214.18600000000001</v>
      </c>
      <c r="E61" s="176">
        <v>194.89599999999999</v>
      </c>
      <c r="F61" s="176">
        <v>204.09100000000001</v>
      </c>
      <c r="G61" s="176">
        <v>202.89429432622379</v>
      </c>
      <c r="H61" s="176">
        <v>224.82702469810826</v>
      </c>
      <c r="I61" s="176">
        <v>230.43880346060891</v>
      </c>
      <c r="J61" s="176">
        <v>228</v>
      </c>
      <c r="K61" s="176">
        <v>233.55274046515439</v>
      </c>
      <c r="L61" s="176">
        <v>233</v>
      </c>
      <c r="M61" s="325">
        <v>124.89798726378378</v>
      </c>
      <c r="N61" s="185" t="s">
        <v>14</v>
      </c>
      <c r="O61" s="215"/>
      <c r="P61" s="215"/>
      <c r="Q61" s="215"/>
      <c r="R61" s="215"/>
      <c r="S61" s="316"/>
      <c r="T61" s="231"/>
      <c r="U61" s="231"/>
    </row>
    <row r="62" spans="2:21" s="228" customFormat="1">
      <c r="B62" s="182" t="s">
        <v>110</v>
      </c>
      <c r="C62" s="176">
        <v>213</v>
      </c>
      <c r="D62" s="176">
        <v>229.684</v>
      </c>
      <c r="E62" s="176">
        <v>236</v>
      </c>
      <c r="F62" s="176">
        <v>272.62200000000001</v>
      </c>
      <c r="G62" s="176">
        <v>558.90437366063088</v>
      </c>
      <c r="H62" s="176">
        <v>658.26647807071595</v>
      </c>
      <c r="I62" s="176">
        <v>683.54273649176901</v>
      </c>
      <c r="J62" s="176">
        <v>689.26978949849342</v>
      </c>
      <c r="K62" s="176">
        <v>692.01384305234171</v>
      </c>
      <c r="L62" s="176">
        <v>677</v>
      </c>
      <c r="M62" s="325" t="s">
        <v>14</v>
      </c>
      <c r="N62" s="185" t="s">
        <v>14</v>
      </c>
      <c r="O62" s="215"/>
      <c r="P62" s="215"/>
      <c r="Q62" s="215"/>
      <c r="R62" s="215"/>
      <c r="S62" s="316"/>
      <c r="T62" s="231"/>
      <c r="U62" s="231"/>
    </row>
    <row r="63" spans="2:21" s="228" customFormat="1">
      <c r="B63" s="182" t="s">
        <v>61</v>
      </c>
      <c r="C63" s="189">
        <v>5.6556407042439749E-2</v>
      </c>
      <c r="D63" s="189">
        <v>6.43078455792465E-2</v>
      </c>
      <c r="E63" s="189">
        <v>6.8249501391029505E-2</v>
      </c>
      <c r="F63" s="189">
        <v>7.0000000000000007E-2</v>
      </c>
      <c r="G63" s="189">
        <v>3.7678066955115913E-2</v>
      </c>
      <c r="H63" s="189">
        <v>0.21600656306068611</v>
      </c>
      <c r="I63" s="189">
        <v>3.7497723086621394E-2</v>
      </c>
      <c r="J63" s="189">
        <v>0</v>
      </c>
      <c r="K63" s="204">
        <v>4.0233351766613579E-2</v>
      </c>
      <c r="L63" s="204">
        <v>4.9658144694959716E-2</v>
      </c>
      <c r="M63" s="325" t="s">
        <v>14</v>
      </c>
      <c r="N63" s="191" t="s">
        <v>14</v>
      </c>
      <c r="O63" s="215"/>
      <c r="P63" s="215"/>
      <c r="Q63" s="215"/>
      <c r="R63" s="215"/>
      <c r="S63" s="316"/>
      <c r="T63" s="231"/>
      <c r="U63" s="231"/>
    </row>
    <row r="64" spans="2:21" s="228" customFormat="1" ht="12.75" thickBot="1">
      <c r="B64" s="340" t="s">
        <v>95</v>
      </c>
      <c r="C64" s="341" t="s">
        <v>14</v>
      </c>
      <c r="D64" s="341" t="s">
        <v>14</v>
      </c>
      <c r="E64" s="341" t="s">
        <v>14</v>
      </c>
      <c r="F64" s="341" t="s">
        <v>14</v>
      </c>
      <c r="G64" s="342">
        <v>297.26747261862027</v>
      </c>
      <c r="H64" s="342">
        <v>297.54723641607006</v>
      </c>
      <c r="I64" s="342">
        <v>349.66674011257413</v>
      </c>
      <c r="J64" s="342">
        <v>341.17587802451493</v>
      </c>
      <c r="K64" s="342">
        <v>296.52398270127952</v>
      </c>
      <c r="L64" s="342">
        <v>291.79235776341841</v>
      </c>
      <c r="M64" s="345" t="s">
        <v>14</v>
      </c>
      <c r="N64" s="344" t="s">
        <v>14</v>
      </c>
      <c r="O64" s="215"/>
      <c r="P64" s="215"/>
      <c r="Q64" s="215"/>
      <c r="R64" s="215"/>
      <c r="S64" s="316"/>
      <c r="T64" s="231"/>
      <c r="U64" s="231"/>
    </row>
    <row r="65" spans="2:21" s="228" customFormat="1" ht="12.75" thickTop="1">
      <c r="B65" s="166" t="s">
        <v>168</v>
      </c>
      <c r="C65" s="178"/>
      <c r="D65" s="178"/>
      <c r="E65" s="347"/>
      <c r="F65" s="347"/>
      <c r="G65" s="347"/>
      <c r="H65" s="347"/>
      <c r="I65" s="347"/>
      <c r="J65" s="347"/>
      <c r="K65" s="347"/>
      <c r="L65" s="347"/>
      <c r="M65" s="347"/>
      <c r="N65" s="347"/>
      <c r="O65" s="347"/>
      <c r="P65" s="178"/>
      <c r="Q65" s="178"/>
      <c r="R65" s="178"/>
      <c r="S65" s="316"/>
      <c r="T65" s="226"/>
      <c r="U65" s="231"/>
    </row>
    <row r="66" spans="2:21" s="228" customFormat="1">
      <c r="B66" s="166" t="s">
        <v>163</v>
      </c>
      <c r="C66" s="178"/>
      <c r="D66" s="178"/>
      <c r="E66" s="347"/>
      <c r="F66" s="347"/>
      <c r="G66" s="347"/>
      <c r="H66" s="347"/>
      <c r="I66" s="347"/>
      <c r="J66" s="347"/>
      <c r="K66" s="347"/>
      <c r="L66" s="347"/>
      <c r="M66" s="347"/>
      <c r="N66" s="347"/>
      <c r="O66" s="347"/>
      <c r="P66" s="178"/>
      <c r="Q66" s="178"/>
      <c r="R66" s="178"/>
      <c r="S66" s="316"/>
      <c r="T66" s="226"/>
      <c r="U66" s="231"/>
    </row>
    <row r="67" spans="2:21" s="81" customFormat="1">
      <c r="S67" s="226"/>
      <c r="T67" s="226"/>
      <c r="U67" s="226"/>
    </row>
    <row r="68" spans="2:21" s="81" customFormat="1">
      <c r="D68" s="79"/>
      <c r="E68" s="232"/>
      <c r="F68" s="232"/>
      <c r="G68" s="232"/>
      <c r="H68" s="232"/>
      <c r="I68" s="232"/>
      <c r="J68" s="232"/>
      <c r="K68" s="232"/>
      <c r="L68" s="232"/>
      <c r="M68" s="232"/>
      <c r="N68" s="232"/>
      <c r="O68" s="232"/>
      <c r="P68" s="233"/>
      <c r="Q68" s="233"/>
      <c r="R68" s="233"/>
      <c r="S68" s="234"/>
      <c r="T68" s="226"/>
      <c r="U68" s="226"/>
    </row>
    <row r="69" spans="2:21" s="81" customFormat="1">
      <c r="D69" s="83"/>
      <c r="E69" s="233"/>
      <c r="F69" s="233"/>
      <c r="G69" s="233"/>
      <c r="H69" s="233"/>
      <c r="I69" s="233"/>
      <c r="J69" s="233"/>
      <c r="K69" s="233"/>
      <c r="L69" s="233"/>
      <c r="M69" s="233"/>
      <c r="N69" s="233"/>
      <c r="O69" s="233"/>
      <c r="P69" s="233"/>
      <c r="Q69" s="233"/>
      <c r="R69" s="233"/>
      <c r="S69" s="226"/>
      <c r="T69" s="226"/>
      <c r="U69" s="226"/>
    </row>
    <row r="70" spans="2:21" s="81" customFormat="1">
      <c r="D70" s="83"/>
      <c r="E70" s="235"/>
      <c r="F70" s="235"/>
      <c r="G70" s="235"/>
      <c r="H70" s="235"/>
      <c r="I70" s="235"/>
      <c r="J70" s="235"/>
      <c r="K70" s="235"/>
      <c r="L70" s="235"/>
      <c r="M70" s="235"/>
      <c r="N70" s="235"/>
      <c r="O70" s="235"/>
      <c r="P70" s="235"/>
      <c r="Q70" s="235"/>
      <c r="R70" s="235"/>
      <c r="S70" s="168"/>
      <c r="T70" s="226"/>
      <c r="U70" s="226"/>
    </row>
    <row r="71" spans="2:21" s="81" customFormat="1">
      <c r="S71" s="226"/>
      <c r="T71" s="226"/>
      <c r="U71" s="226"/>
    </row>
    <row r="72" spans="2:21" s="81" customFormat="1">
      <c r="B72" s="83"/>
      <c r="C72" s="83"/>
      <c r="D72" s="83"/>
      <c r="E72" s="236"/>
      <c r="F72" s="236"/>
      <c r="G72" s="236"/>
      <c r="H72" s="236"/>
      <c r="I72" s="236"/>
      <c r="J72" s="236"/>
      <c r="K72" s="236"/>
      <c r="L72" s="236"/>
      <c r="M72" s="236"/>
      <c r="N72" s="236"/>
      <c r="O72" s="236"/>
      <c r="P72" s="83"/>
      <c r="Q72" s="83"/>
      <c r="R72" s="83"/>
      <c r="S72" s="168"/>
      <c r="T72" s="168"/>
      <c r="U72" s="226"/>
    </row>
    <row r="73" spans="2:21">
      <c r="E73" s="235"/>
      <c r="F73" s="235"/>
      <c r="G73" s="235"/>
      <c r="H73" s="235"/>
      <c r="I73" s="235"/>
      <c r="J73" s="235"/>
      <c r="K73" s="235"/>
      <c r="L73" s="235"/>
      <c r="M73" s="235"/>
      <c r="N73" s="235"/>
      <c r="O73" s="235"/>
    </row>
  </sheetData>
  <mergeCells count="1">
    <mergeCell ref="B4:F4"/>
  </mergeCells>
  <hyperlinks>
    <hyperlink ref="B2" location="Index!A1" display="index page"/>
  </hyperlinks>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U59"/>
  <sheetViews>
    <sheetView showGridLines="0" zoomScale="80" zoomScaleNormal="80" zoomScaleSheetLayoutView="50" workbookViewId="0">
      <pane xSplit="2" ySplit="4" topLeftCell="C5" activePane="bottomRight" state="frozen"/>
      <selection activeCell="O11" sqref="O11"/>
      <selection pane="topRight" activeCell="O11" sqref="O11"/>
      <selection pane="bottomLeft" activeCell="O11" sqref="O11"/>
      <selection pane="bottomRight" activeCell="K28" sqref="K28"/>
    </sheetView>
  </sheetViews>
  <sheetFormatPr defaultRowHeight="12"/>
  <cols>
    <col min="1" max="1" width="2" style="83" customWidth="1"/>
    <col min="2" max="2" width="55.7109375" style="83" customWidth="1"/>
    <col min="3" max="6" width="10.5703125" style="83" customWidth="1"/>
    <col min="7" max="7" width="10.5703125" style="83" customWidth="1" collapsed="1"/>
    <col min="8" max="20" width="10.5703125" style="83" customWidth="1"/>
    <col min="21" max="16384" width="9.140625" style="83"/>
  </cols>
  <sheetData>
    <row r="1" spans="2:21" s="80" customFormat="1">
      <c r="B1" s="124" t="s">
        <v>5</v>
      </c>
      <c r="C1" s="200"/>
      <c r="D1" s="200"/>
      <c r="E1" s="200"/>
      <c r="F1" s="200"/>
      <c r="G1" s="176"/>
      <c r="H1" s="350"/>
      <c r="I1" s="350"/>
      <c r="J1" s="350"/>
      <c r="K1" s="350"/>
      <c r="L1" s="350"/>
      <c r="M1" s="350"/>
      <c r="N1" s="350"/>
      <c r="O1" s="350"/>
      <c r="P1" s="350"/>
      <c r="Q1" s="350"/>
      <c r="R1" s="350"/>
      <c r="S1" s="237"/>
      <c r="T1" s="237"/>
    </row>
    <row r="2" spans="2:21" s="80" customFormat="1">
      <c r="B2" s="90" t="s">
        <v>13</v>
      </c>
      <c r="C2" s="350"/>
      <c r="D2" s="350"/>
      <c r="E2" s="350"/>
      <c r="F2" s="350"/>
      <c r="G2" s="350"/>
      <c r="H2" s="350"/>
      <c r="I2" s="350"/>
      <c r="J2" s="350"/>
      <c r="K2" s="351"/>
      <c r="L2" s="351"/>
      <c r="M2" s="351"/>
      <c r="N2" s="351"/>
      <c r="O2" s="351"/>
      <c r="P2" s="351"/>
      <c r="Q2" s="351"/>
      <c r="R2" s="351"/>
      <c r="S2" s="238"/>
      <c r="T2" s="238"/>
    </row>
    <row r="3" spans="2:21" s="79" customFormat="1" ht="12.75" thickBot="1">
      <c r="B3" s="91" t="s">
        <v>215</v>
      </c>
      <c r="C3" s="350"/>
      <c r="D3" s="350"/>
      <c r="E3" s="350"/>
      <c r="F3" s="350"/>
      <c r="G3" s="350"/>
      <c r="H3" s="350"/>
      <c r="I3" s="350"/>
      <c r="J3" s="350"/>
      <c r="K3" s="350"/>
      <c r="L3" s="350"/>
      <c r="M3" s="350"/>
      <c r="N3" s="350"/>
      <c r="O3" s="350"/>
      <c r="P3" s="350"/>
      <c r="Q3" s="350"/>
      <c r="R3" s="350"/>
      <c r="S3" s="237"/>
      <c r="T3" s="237"/>
    </row>
    <row r="4" spans="2:21" s="227" customFormat="1" ht="13.5" thickTop="1" thickBot="1">
      <c r="B4" s="131" t="s">
        <v>2</v>
      </c>
      <c r="C4" s="179" t="s">
        <v>48</v>
      </c>
      <c r="D4" s="179" t="s">
        <v>67</v>
      </c>
      <c r="E4" s="179" t="s">
        <v>83</v>
      </c>
      <c r="F4" s="179" t="s">
        <v>85</v>
      </c>
      <c r="G4" s="179" t="s">
        <v>88</v>
      </c>
      <c r="H4" s="179" t="s">
        <v>96</v>
      </c>
      <c r="I4" s="179" t="s">
        <v>98</v>
      </c>
      <c r="J4" s="179" t="s">
        <v>102</v>
      </c>
      <c r="K4" s="179" t="s">
        <v>105</v>
      </c>
      <c r="L4" s="179" t="s">
        <v>106</v>
      </c>
      <c r="M4" s="179" t="s">
        <v>107</v>
      </c>
      <c r="N4" s="179" t="s">
        <v>108</v>
      </c>
      <c r="O4" s="180" t="s">
        <v>154</v>
      </c>
      <c r="P4" s="337" t="s">
        <v>84</v>
      </c>
      <c r="Q4" s="179" t="s">
        <v>103</v>
      </c>
      <c r="R4" s="180" t="s">
        <v>109</v>
      </c>
    </row>
    <row r="5" spans="2:21" s="228" customFormat="1">
      <c r="B5" s="182" t="s">
        <v>30</v>
      </c>
      <c r="C5" s="176">
        <v>429</v>
      </c>
      <c r="D5" s="176">
        <v>436.86799999999999</v>
      </c>
      <c r="E5" s="176">
        <v>428.57400000000001</v>
      </c>
      <c r="F5" s="176">
        <v>395.87299999999999</v>
      </c>
      <c r="G5" s="176">
        <v>322.51492918028202</v>
      </c>
      <c r="H5" s="176">
        <v>327.53213924748303</v>
      </c>
      <c r="I5" s="176">
        <v>324.81278415878</v>
      </c>
      <c r="J5" s="176">
        <v>298.57095790999995</v>
      </c>
      <c r="K5" s="176">
        <v>278.77506782</v>
      </c>
      <c r="L5" s="176">
        <v>250.61802143</v>
      </c>
      <c r="M5" s="176">
        <v>264.20582251000008</v>
      </c>
      <c r="N5" s="176">
        <v>246.32755824</v>
      </c>
      <c r="O5" s="185">
        <v>231.85540197999998</v>
      </c>
      <c r="P5" s="324">
        <v>1690.3150000000001</v>
      </c>
      <c r="Q5" s="352">
        <v>1273</v>
      </c>
      <c r="R5" s="353">
        <v>1039.9264700000001</v>
      </c>
      <c r="S5" s="229"/>
      <c r="T5" s="229"/>
      <c r="U5" s="229"/>
    </row>
    <row r="6" spans="2:21" s="228" customFormat="1">
      <c r="B6" s="203" t="s">
        <v>35</v>
      </c>
      <c r="C6" s="176">
        <v>428</v>
      </c>
      <c r="D6" s="176">
        <v>434.41</v>
      </c>
      <c r="E6" s="176">
        <v>421.952</v>
      </c>
      <c r="F6" s="176">
        <v>393.31200000000001</v>
      </c>
      <c r="G6" s="176">
        <v>319.55887148629</v>
      </c>
      <c r="H6" s="176">
        <v>325.74457401383899</v>
      </c>
      <c r="I6" s="176">
        <v>321.25345891000001</v>
      </c>
      <c r="J6" s="176">
        <v>292.32821196000003</v>
      </c>
      <c r="K6" s="176">
        <v>275.97629843999999</v>
      </c>
      <c r="L6" s="176">
        <v>248.13393138000001</v>
      </c>
      <c r="M6" s="176">
        <v>262.87992764000006</v>
      </c>
      <c r="N6" s="176">
        <v>243.59337527000005</v>
      </c>
      <c r="O6" s="185">
        <v>227.68065224</v>
      </c>
      <c r="P6" s="325">
        <v>1677.674</v>
      </c>
      <c r="Q6" s="176">
        <v>1259</v>
      </c>
      <c r="R6" s="185">
        <v>1030.5835327300001</v>
      </c>
      <c r="S6" s="229"/>
      <c r="T6" s="229"/>
      <c r="U6" s="229"/>
    </row>
    <row r="7" spans="2:21" s="228" customFormat="1">
      <c r="B7" s="182" t="s">
        <v>3</v>
      </c>
      <c r="C7" s="176">
        <v>247</v>
      </c>
      <c r="D7" s="176">
        <v>237.98400000000001</v>
      </c>
      <c r="E7" s="176">
        <v>224.97200000000001</v>
      </c>
      <c r="F7" s="176">
        <v>197.50299999999999</v>
      </c>
      <c r="G7" s="176">
        <v>168.71740112485799</v>
      </c>
      <c r="H7" s="176">
        <v>175.04416509196801</v>
      </c>
      <c r="I7" s="176">
        <v>177.912089313477</v>
      </c>
      <c r="J7" s="176">
        <v>162.00718010999998</v>
      </c>
      <c r="K7" s="176">
        <v>158.27502181999995</v>
      </c>
      <c r="L7" s="176">
        <v>128.07728309000001</v>
      </c>
      <c r="M7" s="176">
        <v>135.46558635000005</v>
      </c>
      <c r="N7" s="176">
        <v>125.28403463000002</v>
      </c>
      <c r="O7" s="185">
        <v>114.12243387000004</v>
      </c>
      <c r="P7" s="325">
        <v>907.45900000000006</v>
      </c>
      <c r="Q7" s="176">
        <v>684</v>
      </c>
      <c r="R7" s="185">
        <v>547.10192589000008</v>
      </c>
      <c r="S7" s="229"/>
      <c r="T7" s="229"/>
      <c r="U7" s="229"/>
    </row>
    <row r="8" spans="2:21" s="228" customFormat="1">
      <c r="B8" s="182" t="s">
        <v>51</v>
      </c>
      <c r="C8" s="189">
        <v>0.5757481600189287</v>
      </c>
      <c r="D8" s="189">
        <v>0.54474881596246749</v>
      </c>
      <c r="E8" s="189">
        <v>0.52493255873360423</v>
      </c>
      <c r="F8" s="189">
        <v>0.498</v>
      </c>
      <c r="G8" s="189">
        <v>0.52346722668033474</v>
      </c>
      <c r="H8" s="189">
        <v>0.53439212127828484</v>
      </c>
      <c r="I8" s="189">
        <v>0.54809114235503753</v>
      </c>
      <c r="J8" s="189">
        <v>0.54260863562903794</v>
      </c>
      <c r="K8" s="189">
        <v>0.56775171129075019</v>
      </c>
      <c r="L8" s="189">
        <v>0.51104578337664841</v>
      </c>
      <c r="M8" s="189">
        <v>0.51272748292620518</v>
      </c>
      <c r="N8" s="189">
        <v>0.5086074636762089</v>
      </c>
      <c r="O8" s="191">
        <v>0.49221382333737612</v>
      </c>
      <c r="P8" s="326">
        <v>0.53500000000000003</v>
      </c>
      <c r="Q8" s="189">
        <v>0.53700000000000003</v>
      </c>
      <c r="R8" s="191">
        <v>0.52609674017625496</v>
      </c>
      <c r="S8" s="229"/>
      <c r="T8" s="229"/>
      <c r="U8" s="229"/>
    </row>
    <row r="9" spans="2:21" s="228" customFormat="1">
      <c r="B9" s="182" t="s">
        <v>36</v>
      </c>
      <c r="C9" s="176">
        <v>60</v>
      </c>
      <c r="D9" s="176">
        <v>162.09100000000001</v>
      </c>
      <c r="E9" s="176">
        <v>84.01</v>
      </c>
      <c r="F9" s="176">
        <v>108.899</v>
      </c>
      <c r="G9" s="176">
        <v>45.062606366160622</v>
      </c>
      <c r="H9" s="176">
        <v>46.189816467181998</v>
      </c>
      <c r="I9" s="176">
        <v>32.608194059494998</v>
      </c>
      <c r="J9" s="176">
        <v>68.606181231447223</v>
      </c>
      <c r="K9" s="176">
        <v>26.924793642399734</v>
      </c>
      <c r="L9" s="176">
        <v>43.148816144944384</v>
      </c>
      <c r="M9" s="176">
        <v>75.951965885261927</v>
      </c>
      <c r="N9" s="176">
        <v>55.930440108794194</v>
      </c>
      <c r="O9" s="185">
        <v>26.469139103654236</v>
      </c>
      <c r="P9" s="325">
        <v>415</v>
      </c>
      <c r="Q9" s="176">
        <v>192</v>
      </c>
      <c r="R9" s="185">
        <v>201.95601578140023</v>
      </c>
      <c r="S9" s="229"/>
      <c r="T9" s="229"/>
      <c r="U9" s="229"/>
    </row>
    <row r="10" spans="2:21" s="228" customFormat="1">
      <c r="B10" s="182" t="s">
        <v>69</v>
      </c>
      <c r="C10" s="176">
        <v>60</v>
      </c>
      <c r="D10" s="176">
        <v>162.09100000000001</v>
      </c>
      <c r="E10" s="176">
        <v>84.01</v>
      </c>
      <c r="F10" s="176">
        <v>108.899</v>
      </c>
      <c r="G10" s="176">
        <v>45.062606366160622</v>
      </c>
      <c r="H10" s="176">
        <v>46.189816467181998</v>
      </c>
      <c r="I10" s="176">
        <v>32.608194059494998</v>
      </c>
      <c r="J10" s="176">
        <v>68.606181231447223</v>
      </c>
      <c r="K10" s="176">
        <v>26.924793642399734</v>
      </c>
      <c r="L10" s="176">
        <v>43.148816144944384</v>
      </c>
      <c r="M10" s="176">
        <v>39.364815292550077</v>
      </c>
      <c r="N10" s="176">
        <v>55.930440108794194</v>
      </c>
      <c r="O10" s="185">
        <v>26.469139103654236</v>
      </c>
      <c r="P10" s="325">
        <v>415</v>
      </c>
      <c r="Q10" s="176">
        <v>192</v>
      </c>
      <c r="R10" s="185">
        <v>165.36886518868837</v>
      </c>
      <c r="S10" s="229"/>
      <c r="T10" s="229"/>
      <c r="U10" s="229"/>
    </row>
    <row r="11" spans="2:21" s="228" customFormat="1">
      <c r="B11" s="182" t="s">
        <v>37</v>
      </c>
      <c r="C11" s="200">
        <v>2.6</v>
      </c>
      <c r="D11" s="200">
        <v>2.363</v>
      </c>
      <c r="E11" s="200">
        <v>9.0990000000000002</v>
      </c>
      <c r="F11" s="200">
        <v>7.7619999999999996</v>
      </c>
      <c r="G11" s="200">
        <v>7.9651283844030401</v>
      </c>
      <c r="H11" s="200">
        <v>11.4635985086645</v>
      </c>
      <c r="I11" s="200">
        <v>13.147046747498701</v>
      </c>
      <c r="J11" s="200">
        <v>13.33610595</v>
      </c>
      <c r="K11" s="200">
        <v>16.191254899999997</v>
      </c>
      <c r="L11" s="200">
        <v>15.69023324</v>
      </c>
      <c r="M11" s="200">
        <v>19.329661050000002</v>
      </c>
      <c r="N11" s="200">
        <v>21.884834290000004</v>
      </c>
      <c r="O11" s="202">
        <v>25.107771249999999</v>
      </c>
      <c r="P11" s="327">
        <v>21.824000000000002</v>
      </c>
      <c r="Q11" s="200">
        <v>45.9</v>
      </c>
      <c r="R11" s="202">
        <v>73.095983480000001</v>
      </c>
      <c r="S11" s="229"/>
      <c r="T11" s="229"/>
      <c r="U11" s="229"/>
    </row>
    <row r="12" spans="2:21" s="228" customFormat="1">
      <c r="B12" s="182" t="s">
        <v>73</v>
      </c>
      <c r="C12" s="200">
        <v>17.433577</v>
      </c>
      <c r="D12" s="200">
        <v>17.146764999999998</v>
      </c>
      <c r="E12" s="200">
        <v>17.584043000000001</v>
      </c>
      <c r="F12" s="200">
        <v>17.656669999999998</v>
      </c>
      <c r="G12" s="200">
        <v>17.071605000000002</v>
      </c>
      <c r="H12" s="200">
        <v>17.062660999999999</v>
      </c>
      <c r="I12" s="200">
        <v>17.041429999999998</v>
      </c>
      <c r="J12" s="200">
        <v>16.973172999999999</v>
      </c>
      <c r="K12" s="200">
        <v>16.652937000000001</v>
      </c>
      <c r="L12" s="200">
        <v>16.320250999999999</v>
      </c>
      <c r="M12" s="200">
        <v>15.940804999999999</v>
      </c>
      <c r="N12" s="200">
        <v>16.253174999999999</v>
      </c>
      <c r="O12" s="202">
        <v>16.052555999999999</v>
      </c>
      <c r="P12" s="327">
        <v>17.7</v>
      </c>
      <c r="Q12" s="200">
        <v>17</v>
      </c>
      <c r="R12" s="202">
        <v>16.253174999999999</v>
      </c>
      <c r="S12" s="229"/>
      <c r="T12" s="229"/>
      <c r="U12" s="229"/>
    </row>
    <row r="13" spans="2:21" s="228" customFormat="1">
      <c r="B13" s="182" t="s">
        <v>165</v>
      </c>
      <c r="C13" s="200">
        <v>8.1217559082335171</v>
      </c>
      <c r="D13" s="200">
        <v>8.3217609454580881</v>
      </c>
      <c r="E13" s="200">
        <v>7.8995785084555585</v>
      </c>
      <c r="F13" s="200">
        <v>7.4454524185618531</v>
      </c>
      <c r="G13" s="200">
        <v>6.1057170779674674</v>
      </c>
      <c r="H13" s="200">
        <v>6.3109532662819552</v>
      </c>
      <c r="I13" s="200">
        <v>6.104546500381522</v>
      </c>
      <c r="J13" s="200">
        <v>5.7294336838007327</v>
      </c>
      <c r="K13" s="200">
        <v>5.4393144981682378</v>
      </c>
      <c r="L13" s="200">
        <v>4.9882250969080291</v>
      </c>
      <c r="M13" s="200">
        <v>5.4013378032841421</v>
      </c>
      <c r="N13" s="200">
        <v>5.0182953953917266</v>
      </c>
      <c r="O13" s="202">
        <v>4.6670413477616917</v>
      </c>
      <c r="P13" s="327" t="s">
        <v>14</v>
      </c>
      <c r="Q13" s="200" t="s">
        <v>14</v>
      </c>
      <c r="R13" s="202" t="s">
        <v>14</v>
      </c>
      <c r="S13" s="229"/>
      <c r="T13" s="229"/>
      <c r="U13" s="229"/>
    </row>
    <row r="14" spans="2:21" s="228" customFormat="1">
      <c r="B14" s="182" t="s">
        <v>110</v>
      </c>
      <c r="C14" s="176">
        <v>215.22483322087908</v>
      </c>
      <c r="D14" s="176">
        <v>217.99369577478765</v>
      </c>
      <c r="E14" s="176">
        <v>212.68958564835108</v>
      </c>
      <c r="F14" s="176">
        <v>203.82278985710013</v>
      </c>
      <c r="G14" s="176">
        <v>343.511357929224</v>
      </c>
      <c r="H14" s="176">
        <v>386.65473223508337</v>
      </c>
      <c r="I14" s="176">
        <v>389.56922881807719</v>
      </c>
      <c r="J14" s="176">
        <v>375.12276476592916</v>
      </c>
      <c r="K14" s="176">
        <v>351.13667681539397</v>
      </c>
      <c r="L14" s="176">
        <v>338.63939723066312</v>
      </c>
      <c r="M14" s="176">
        <v>334.94645462490615</v>
      </c>
      <c r="N14" s="176">
        <v>323.04603274759921</v>
      </c>
      <c r="O14" s="185">
        <v>364.90622526682841</v>
      </c>
      <c r="P14" s="325" t="s">
        <v>14</v>
      </c>
      <c r="Q14" s="176" t="s">
        <v>14</v>
      </c>
      <c r="R14" s="185" t="s">
        <v>14</v>
      </c>
      <c r="S14" s="229"/>
      <c r="T14" s="229"/>
      <c r="U14" s="229"/>
    </row>
    <row r="15" spans="2:21" s="228" customFormat="1">
      <c r="B15" s="182" t="s">
        <v>61</v>
      </c>
      <c r="C15" s="189">
        <v>6.769423499762596E-2</v>
      </c>
      <c r="D15" s="189">
        <v>7.5746908460303825E-2</v>
      </c>
      <c r="E15" s="189">
        <v>7.5376017741942539E-2</v>
      </c>
      <c r="F15" s="189">
        <v>6.3893769686214921E-2</v>
      </c>
      <c r="G15" s="189">
        <v>0.11570220519159101</v>
      </c>
      <c r="H15" s="189">
        <v>8.7249100361495996E-2</v>
      </c>
      <c r="I15" s="354">
        <v>9.6000000000000002E-2</v>
      </c>
      <c r="J15" s="189">
        <v>0</v>
      </c>
      <c r="K15" s="189">
        <v>8.9681857342404456E-2</v>
      </c>
      <c r="L15" s="189">
        <v>9.7958438231692979E-2</v>
      </c>
      <c r="M15" s="189">
        <v>9.4452456856960909E-2</v>
      </c>
      <c r="N15" s="189">
        <v>9.9057525661629911E-2</v>
      </c>
      <c r="O15" s="191">
        <v>9.9037102735734406E-2</v>
      </c>
      <c r="P15" s="326" t="s">
        <v>14</v>
      </c>
      <c r="Q15" s="189" t="s">
        <v>14</v>
      </c>
      <c r="R15" s="191" t="s">
        <v>14</v>
      </c>
      <c r="S15" s="229"/>
      <c r="T15" s="229"/>
      <c r="U15" s="229"/>
    </row>
    <row r="16" spans="2:21" s="228" customFormat="1" ht="12.75" thickBot="1">
      <c r="B16" s="329" t="s">
        <v>95</v>
      </c>
      <c r="C16" s="330" t="s">
        <v>14</v>
      </c>
      <c r="D16" s="330" t="s">
        <v>14</v>
      </c>
      <c r="E16" s="330" t="s">
        <v>14</v>
      </c>
      <c r="F16" s="330" t="s">
        <v>14</v>
      </c>
      <c r="G16" s="331">
        <v>207.75664026218217</v>
      </c>
      <c r="H16" s="331">
        <v>272.97733172558463</v>
      </c>
      <c r="I16" s="331">
        <v>255.4981496501766</v>
      </c>
      <c r="J16" s="331">
        <v>288.1457176673477</v>
      </c>
      <c r="K16" s="331">
        <v>295.04810533599152</v>
      </c>
      <c r="L16" s="331">
        <v>303.74978067795877</v>
      </c>
      <c r="M16" s="331">
        <v>345.35810561335774</v>
      </c>
      <c r="N16" s="331">
        <v>447.3268648247136</v>
      </c>
      <c r="O16" s="355">
        <v>573.44512918189355</v>
      </c>
      <c r="P16" s="333" t="s">
        <v>14</v>
      </c>
      <c r="Q16" s="330" t="s">
        <v>14</v>
      </c>
      <c r="R16" s="356" t="s">
        <v>14</v>
      </c>
      <c r="S16" s="229"/>
      <c r="T16" s="229"/>
      <c r="U16" s="229"/>
    </row>
    <row r="17" spans="2:21" s="80" customFormat="1">
      <c r="B17" s="259"/>
      <c r="C17" s="357"/>
      <c r="D17" s="357"/>
      <c r="E17" s="357"/>
      <c r="F17" s="357"/>
      <c r="G17" s="357"/>
      <c r="H17" s="357"/>
      <c r="I17" s="357"/>
      <c r="J17" s="357"/>
      <c r="K17" s="357"/>
      <c r="L17" s="357"/>
      <c r="M17" s="357"/>
      <c r="N17" s="357"/>
      <c r="O17" s="357"/>
      <c r="P17" s="357"/>
      <c r="Q17" s="357"/>
      <c r="R17" s="357"/>
      <c r="S17" s="229"/>
      <c r="T17" s="229"/>
      <c r="U17" s="229"/>
    </row>
    <row r="18" spans="2:21" s="79" customFormat="1" ht="12.75" thickBot="1">
      <c r="B18" s="91" t="s">
        <v>218</v>
      </c>
      <c r="C18" s="358"/>
      <c r="D18" s="358"/>
      <c r="E18" s="358"/>
      <c r="F18" s="358"/>
      <c r="G18" s="358"/>
      <c r="H18" s="359"/>
      <c r="I18" s="358"/>
      <c r="J18" s="358"/>
      <c r="K18" s="358"/>
      <c r="L18" s="358"/>
      <c r="M18" s="358"/>
      <c r="N18" s="358"/>
      <c r="O18" s="358"/>
      <c r="P18" s="359"/>
      <c r="Q18" s="359"/>
      <c r="R18" s="359"/>
      <c r="S18" s="229"/>
      <c r="T18" s="229"/>
      <c r="U18" s="229"/>
    </row>
    <row r="19" spans="2:21" s="227" customFormat="1" ht="13.5" thickTop="1" thickBot="1">
      <c r="B19" s="131" t="s">
        <v>2</v>
      </c>
      <c r="C19" s="179" t="s">
        <v>48</v>
      </c>
      <c r="D19" s="179" t="s">
        <v>67</v>
      </c>
      <c r="E19" s="179" t="s">
        <v>83</v>
      </c>
      <c r="F19" s="179" t="s">
        <v>85</v>
      </c>
      <c r="G19" s="179" t="s">
        <v>88</v>
      </c>
      <c r="H19" s="179" t="s">
        <v>96</v>
      </c>
      <c r="I19" s="179" t="s">
        <v>98</v>
      </c>
      <c r="J19" s="179" t="s">
        <v>102</v>
      </c>
      <c r="K19" s="179" t="s">
        <v>105</v>
      </c>
      <c r="L19" s="179" t="s">
        <v>106</v>
      </c>
      <c r="M19" s="179" t="s">
        <v>107</v>
      </c>
      <c r="N19" s="179" t="s">
        <v>108</v>
      </c>
      <c r="O19" s="180" t="s">
        <v>154</v>
      </c>
      <c r="P19" s="337" t="s">
        <v>84</v>
      </c>
      <c r="Q19" s="179" t="s">
        <v>103</v>
      </c>
      <c r="R19" s="180" t="s">
        <v>109</v>
      </c>
      <c r="S19" s="229"/>
      <c r="T19" s="229"/>
      <c r="U19" s="229"/>
    </row>
    <row r="20" spans="2:21" s="228" customFormat="1">
      <c r="B20" s="182" t="s">
        <v>30</v>
      </c>
      <c r="C20" s="200">
        <v>33.5</v>
      </c>
      <c r="D20" s="360">
        <v>34.49</v>
      </c>
      <c r="E20" s="360">
        <v>34.411999999999999</v>
      </c>
      <c r="F20" s="200">
        <v>33.677</v>
      </c>
      <c r="G20" s="200">
        <v>30.036044008160001</v>
      </c>
      <c r="H20" s="200">
        <v>32.18386756308</v>
      </c>
      <c r="I20" s="360">
        <v>33.444198428139998</v>
      </c>
      <c r="J20" s="200">
        <v>31.887574395319998</v>
      </c>
      <c r="K20" s="200">
        <v>30.043016476379997</v>
      </c>
      <c r="L20" s="200">
        <v>27.441470238620003</v>
      </c>
      <c r="M20" s="200">
        <v>29.007841980889999</v>
      </c>
      <c r="N20" s="200">
        <v>27.23457453596</v>
      </c>
      <c r="O20" s="361">
        <v>25.486884330159999</v>
      </c>
      <c r="P20" s="338">
        <v>136.19999999999999</v>
      </c>
      <c r="Q20" s="360">
        <v>127.6</v>
      </c>
      <c r="R20" s="361">
        <v>113.72690323185</v>
      </c>
      <c r="S20" s="229"/>
      <c r="T20" s="229"/>
      <c r="U20" s="229"/>
    </row>
    <row r="21" spans="2:21" s="228" customFormat="1">
      <c r="B21" s="203" t="s">
        <v>35</v>
      </c>
      <c r="C21" s="200">
        <v>33.4</v>
      </c>
      <c r="D21" s="200">
        <v>34.295999999999999</v>
      </c>
      <c r="E21" s="200">
        <v>33.884</v>
      </c>
      <c r="F21" s="200">
        <v>33.457000000000001</v>
      </c>
      <c r="G21" s="200">
        <v>29.769129145689998</v>
      </c>
      <c r="H21" s="200">
        <v>32.008161725889998</v>
      </c>
      <c r="I21" s="200">
        <v>33.079686700659998</v>
      </c>
      <c r="J21" s="200">
        <v>31.221356612300003</v>
      </c>
      <c r="K21" s="200">
        <v>29.741821998359992</v>
      </c>
      <c r="L21" s="200">
        <v>27.169870231769998</v>
      </c>
      <c r="M21" s="200">
        <v>28.862275540460001</v>
      </c>
      <c r="N21" s="200">
        <v>26.932275221770002</v>
      </c>
      <c r="O21" s="202">
        <v>25.028043425760004</v>
      </c>
      <c r="P21" s="327">
        <v>135.03700000000001</v>
      </c>
      <c r="Q21" s="200">
        <v>126.1</v>
      </c>
      <c r="R21" s="202">
        <v>112.70624299235999</v>
      </c>
      <c r="S21" s="229"/>
      <c r="T21" s="229"/>
      <c r="U21" s="229"/>
    </row>
    <row r="22" spans="2:21" s="239" customFormat="1">
      <c r="B22" s="182" t="s">
        <v>3</v>
      </c>
      <c r="C22" s="200">
        <v>19.2</v>
      </c>
      <c r="D22" s="200">
        <v>18.786000000000001</v>
      </c>
      <c r="E22" s="200">
        <v>18.079999999999998</v>
      </c>
      <c r="F22" s="200">
        <v>16.77</v>
      </c>
      <c r="G22" s="200">
        <v>15.7228846574</v>
      </c>
      <c r="H22" s="200">
        <v>17.198805257973703</v>
      </c>
      <c r="I22" s="200">
        <v>18.330468921627801</v>
      </c>
      <c r="J22" s="200">
        <v>17.301740425790001</v>
      </c>
      <c r="K22" s="200">
        <v>17.060018360219996</v>
      </c>
      <c r="L22" s="200">
        <v>14.018984927649999</v>
      </c>
      <c r="M22" s="200">
        <v>14.868252777550003</v>
      </c>
      <c r="N22" s="200">
        <v>13.850761030410002</v>
      </c>
      <c r="O22" s="202">
        <v>12.545211433399997</v>
      </c>
      <c r="P22" s="327">
        <v>72.635999999999996</v>
      </c>
      <c r="Q22" s="200">
        <v>68.599999999999994</v>
      </c>
      <c r="R22" s="202">
        <v>59.798017095830005</v>
      </c>
      <c r="S22" s="229"/>
      <c r="T22" s="229"/>
      <c r="U22" s="229"/>
    </row>
    <row r="23" spans="2:21" s="228" customFormat="1">
      <c r="B23" s="182" t="s">
        <v>51</v>
      </c>
      <c r="C23" s="189">
        <v>0.57399999999999995</v>
      </c>
      <c r="D23" s="189">
        <v>0.54300000000000004</v>
      </c>
      <c r="E23" s="189">
        <v>0.52539194477478002</v>
      </c>
      <c r="F23" s="189">
        <v>0.49796597084063304</v>
      </c>
      <c r="G23" s="189">
        <v>0.52346722668033474</v>
      </c>
      <c r="H23" s="189">
        <v>0.53439212127828484</v>
      </c>
      <c r="I23" s="189">
        <v>0.54809114235503753</v>
      </c>
      <c r="J23" s="189">
        <v>0.54258565456547558</v>
      </c>
      <c r="K23" s="189">
        <v>0.5678530441053643</v>
      </c>
      <c r="L23" s="189">
        <v>0.51086857977165723</v>
      </c>
      <c r="M23" s="189">
        <v>0.51255976874615561</v>
      </c>
      <c r="N23" s="189">
        <v>0.50857269725736776</v>
      </c>
      <c r="O23" s="191">
        <v>0.4922222454062215</v>
      </c>
      <c r="P23" s="326">
        <v>0.53500000000000003</v>
      </c>
      <c r="Q23" s="189">
        <v>0.53700000000000003</v>
      </c>
      <c r="R23" s="191">
        <v>0.52580361723138136</v>
      </c>
      <c r="S23" s="229"/>
      <c r="T23" s="229"/>
      <c r="U23" s="229"/>
    </row>
    <row r="24" spans="2:21" s="228" customFormat="1">
      <c r="B24" s="182" t="s">
        <v>36</v>
      </c>
      <c r="C24" s="189" t="s">
        <v>14</v>
      </c>
      <c r="D24" s="189" t="s">
        <v>14</v>
      </c>
      <c r="E24" s="189" t="s">
        <v>14</v>
      </c>
      <c r="F24" s="189" t="s">
        <v>14</v>
      </c>
      <c r="G24" s="200">
        <v>4.2425997688284829</v>
      </c>
      <c r="H24" s="362">
        <v>4.5405169298822603</v>
      </c>
      <c r="I24" s="200">
        <v>3.3761036358299998</v>
      </c>
      <c r="J24" s="200">
        <v>7.3325254215899998</v>
      </c>
      <c r="K24" s="200">
        <v>2.8984055768519288</v>
      </c>
      <c r="L24" s="200">
        <v>4.7302799388242907</v>
      </c>
      <c r="M24" s="200">
        <v>8.3322639314853344</v>
      </c>
      <c r="N24" s="200">
        <v>6.1881887872626287</v>
      </c>
      <c r="O24" s="202">
        <v>2.9092391612748907</v>
      </c>
      <c r="P24" s="325" t="s">
        <v>14</v>
      </c>
      <c r="Q24" s="176">
        <v>19.5</v>
      </c>
      <c r="R24" s="185">
        <v>22.149138234424182</v>
      </c>
      <c r="S24" s="229"/>
      <c r="T24" s="229"/>
      <c r="U24" s="229"/>
    </row>
    <row r="25" spans="2:21" s="228" customFormat="1">
      <c r="B25" s="182" t="s">
        <v>69</v>
      </c>
      <c r="C25" s="189" t="s">
        <v>14</v>
      </c>
      <c r="D25" s="189" t="s">
        <v>14</v>
      </c>
      <c r="E25" s="189" t="s">
        <v>14</v>
      </c>
      <c r="F25" s="189" t="s">
        <v>14</v>
      </c>
      <c r="G25" s="200">
        <v>4.2425997688284829</v>
      </c>
      <c r="H25" s="362">
        <v>4.5405169298822603</v>
      </c>
      <c r="I25" s="200">
        <v>3.3761036358299998</v>
      </c>
      <c r="J25" s="200">
        <v>7.3325254215899998</v>
      </c>
      <c r="K25" s="200">
        <v>2.8984055768519288</v>
      </c>
      <c r="L25" s="200">
        <v>4.7302799388242907</v>
      </c>
      <c r="M25" s="200">
        <v>4.3322639314853344</v>
      </c>
      <c r="N25" s="200">
        <v>6.1881887872626287</v>
      </c>
      <c r="O25" s="202">
        <v>2.9092391612748907</v>
      </c>
      <c r="P25" s="325" t="s">
        <v>14</v>
      </c>
      <c r="Q25" s="176">
        <v>19.5</v>
      </c>
      <c r="R25" s="185">
        <v>18.149138234424182</v>
      </c>
      <c r="S25" s="229"/>
      <c r="T25" s="229"/>
      <c r="U25" s="229"/>
    </row>
    <row r="26" spans="2:21" s="228" customFormat="1">
      <c r="B26" s="182" t="s">
        <v>37</v>
      </c>
      <c r="C26" s="200">
        <v>0.2</v>
      </c>
      <c r="D26" s="200">
        <v>0.187</v>
      </c>
      <c r="E26" s="200">
        <v>0.52600000000000002</v>
      </c>
      <c r="F26" s="200">
        <v>0.71699999999999997</v>
      </c>
      <c r="G26" s="200">
        <v>0.74217693036999999</v>
      </c>
      <c r="H26" s="200">
        <v>1.12624332351</v>
      </c>
      <c r="I26" s="200">
        <v>1.35443163099</v>
      </c>
      <c r="J26" s="200">
        <v>1.42496550094</v>
      </c>
      <c r="K26" s="200">
        <v>1.7461988250100002</v>
      </c>
      <c r="L26" s="200">
        <v>1.7183701843699999</v>
      </c>
      <c r="M26" s="200">
        <v>2.1216960334299997</v>
      </c>
      <c r="N26" s="200">
        <v>2.41993932374</v>
      </c>
      <c r="O26" s="202">
        <v>2.7598936738400002</v>
      </c>
      <c r="P26" s="327">
        <v>1.63</v>
      </c>
      <c r="Q26" s="200">
        <v>4.5999999999999996</v>
      </c>
      <c r="R26" s="202">
        <v>8.0062043665499996</v>
      </c>
      <c r="S26" s="229"/>
      <c r="T26" s="229"/>
      <c r="U26" s="229"/>
    </row>
    <row r="27" spans="2:21" s="228" customFormat="1">
      <c r="B27" s="182" t="s">
        <v>73</v>
      </c>
      <c r="C27" s="200">
        <v>17.433577</v>
      </c>
      <c r="D27" s="200">
        <v>17.146764999999998</v>
      </c>
      <c r="E27" s="200">
        <v>17.584043000000001</v>
      </c>
      <c r="F27" s="200">
        <v>17.656669999999998</v>
      </c>
      <c r="G27" s="200">
        <v>17.071605000000002</v>
      </c>
      <c r="H27" s="200">
        <v>17.062660999999999</v>
      </c>
      <c r="I27" s="200">
        <v>17.041429999999998</v>
      </c>
      <c r="J27" s="200">
        <v>16.973172999999999</v>
      </c>
      <c r="K27" s="200">
        <v>16.652937000000001</v>
      </c>
      <c r="L27" s="200">
        <v>16.320250999999999</v>
      </c>
      <c r="M27" s="200">
        <v>15.940804999999999</v>
      </c>
      <c r="N27" s="200">
        <v>16.253174999999999</v>
      </c>
      <c r="O27" s="202">
        <v>16.052555999999999</v>
      </c>
      <c r="P27" s="327">
        <v>17.7</v>
      </c>
      <c r="Q27" s="200">
        <v>17</v>
      </c>
      <c r="R27" s="202">
        <v>16.253174999999999</v>
      </c>
      <c r="S27" s="229"/>
      <c r="T27" s="229"/>
      <c r="U27" s="229"/>
    </row>
    <row r="28" spans="2:21" s="228" customFormat="1">
      <c r="B28" s="182" t="s">
        <v>183</v>
      </c>
      <c r="C28" s="176">
        <v>630.68944028134354</v>
      </c>
      <c r="D28" s="176">
        <v>656.99126587064995</v>
      </c>
      <c r="E28" s="176">
        <v>647.62225847668162</v>
      </c>
      <c r="F28" s="176">
        <v>622</v>
      </c>
      <c r="G28" s="176">
        <v>568.67823405107231</v>
      </c>
      <c r="H28" s="176">
        <v>616.84757082418798</v>
      </c>
      <c r="I28" s="176">
        <v>620.10583733053875</v>
      </c>
      <c r="J28" s="176">
        <v>611.90754633468828</v>
      </c>
      <c r="K28" s="176">
        <v>586.28194919523344</v>
      </c>
      <c r="L28" s="176">
        <v>546.19436579785167</v>
      </c>
      <c r="M28" s="176">
        <v>593.02628157325864</v>
      </c>
      <c r="N28" s="176">
        <v>554.82835044067235</v>
      </c>
      <c r="O28" s="185">
        <v>513.02965351544992</v>
      </c>
      <c r="P28" s="325">
        <v>244.66841845442408</v>
      </c>
      <c r="Q28" s="200" t="s">
        <v>14</v>
      </c>
      <c r="R28" s="202" t="s">
        <v>14</v>
      </c>
      <c r="S28" s="229"/>
      <c r="T28" s="229"/>
      <c r="U28" s="229"/>
    </row>
    <row r="29" spans="2:21" s="228" customFormat="1">
      <c r="B29" s="182" t="s">
        <v>161</v>
      </c>
      <c r="C29" s="176">
        <v>215.22483322087908</v>
      </c>
      <c r="D29" s="176">
        <v>205</v>
      </c>
      <c r="E29" s="176">
        <v>212.68958564835108</v>
      </c>
      <c r="F29" s="176">
        <v>203.82278985710013</v>
      </c>
      <c r="G29" s="176">
        <v>343.511357929224</v>
      </c>
      <c r="H29" s="176">
        <v>386.65473223508337</v>
      </c>
      <c r="I29" s="176">
        <v>389.56922881807719</v>
      </c>
      <c r="J29" s="176">
        <v>375.12276476592916</v>
      </c>
      <c r="K29" s="176">
        <v>351.13667681539397</v>
      </c>
      <c r="L29" s="176">
        <v>338.63939723066312</v>
      </c>
      <c r="M29" s="176">
        <v>334.94645462490615</v>
      </c>
      <c r="N29" s="176">
        <v>323.04603274759921</v>
      </c>
      <c r="O29" s="185">
        <v>364.90622526682841</v>
      </c>
      <c r="P29" s="325" t="s">
        <v>14</v>
      </c>
      <c r="Q29" s="176" t="s">
        <v>14</v>
      </c>
      <c r="R29" s="185" t="s">
        <v>14</v>
      </c>
      <c r="S29" s="229"/>
      <c r="T29" s="229"/>
      <c r="U29" s="229"/>
    </row>
    <row r="30" spans="2:21" s="228" customFormat="1">
      <c r="B30" s="182" t="s">
        <v>61</v>
      </c>
      <c r="C30" s="189">
        <v>6.769423499762596E-2</v>
      </c>
      <c r="D30" s="189">
        <v>7.5746908460303825E-2</v>
      </c>
      <c r="E30" s="189">
        <v>7.5376017741942539E-2</v>
      </c>
      <c r="F30" s="189">
        <v>6.3893769686214921E-2</v>
      </c>
      <c r="G30" s="189">
        <v>0.11570220519159101</v>
      </c>
      <c r="H30" s="189">
        <v>8.7249100361495996E-2</v>
      </c>
      <c r="I30" s="189">
        <v>9.6000000000000002E-2</v>
      </c>
      <c r="J30" s="177">
        <v>0</v>
      </c>
      <c r="K30" s="177">
        <v>8.9681857342404456E-2</v>
      </c>
      <c r="L30" s="177">
        <v>9.7958438231692979E-2</v>
      </c>
      <c r="M30" s="177">
        <v>9.4452456856960909E-2</v>
      </c>
      <c r="N30" s="177">
        <v>9.9057525661629911E-2</v>
      </c>
      <c r="O30" s="206">
        <v>9.9037102735734406E-2</v>
      </c>
      <c r="P30" s="326" t="s">
        <v>14</v>
      </c>
      <c r="Q30" s="189" t="s">
        <v>14</v>
      </c>
      <c r="R30" s="191" t="s">
        <v>14</v>
      </c>
      <c r="S30" s="229"/>
      <c r="T30" s="229"/>
      <c r="U30" s="229"/>
    </row>
    <row r="31" spans="2:21" s="228" customFormat="1" ht="12.75" thickBot="1">
      <c r="B31" s="340" t="s">
        <v>162</v>
      </c>
      <c r="C31" s="341" t="s">
        <v>14</v>
      </c>
      <c r="D31" s="341" t="s">
        <v>14</v>
      </c>
      <c r="E31" s="341" t="s">
        <v>14</v>
      </c>
      <c r="F31" s="341" t="s">
        <v>14</v>
      </c>
      <c r="G31" s="342">
        <v>207.75664026218217</v>
      </c>
      <c r="H31" s="342">
        <v>272.97733172558463</v>
      </c>
      <c r="I31" s="342">
        <v>255.4981496501766</v>
      </c>
      <c r="J31" s="342">
        <v>288.1457176673477</v>
      </c>
      <c r="K31" s="342">
        <v>295.04810533599152</v>
      </c>
      <c r="L31" s="342">
        <v>303.74978067795877</v>
      </c>
      <c r="M31" s="342">
        <v>345.35810561335774</v>
      </c>
      <c r="N31" s="342">
        <v>447.3268648247136</v>
      </c>
      <c r="O31" s="363">
        <v>573.44512918189355</v>
      </c>
      <c r="P31" s="345" t="s">
        <v>14</v>
      </c>
      <c r="Q31" s="341" t="s">
        <v>14</v>
      </c>
      <c r="R31" s="364" t="s">
        <v>14</v>
      </c>
      <c r="S31" s="229"/>
      <c r="T31" s="229"/>
      <c r="U31" s="229"/>
    </row>
    <row r="32" spans="2:21" s="79" customFormat="1" ht="12.75" thickTop="1">
      <c r="B32" s="561" t="s">
        <v>168</v>
      </c>
      <c r="C32" s="561"/>
      <c r="D32" s="561"/>
      <c r="E32" s="561"/>
      <c r="F32" s="561"/>
      <c r="G32" s="561"/>
      <c r="H32" s="561"/>
      <c r="I32" s="561"/>
      <c r="J32" s="561"/>
      <c r="K32" s="561"/>
      <c r="L32" s="561"/>
      <c r="M32" s="178"/>
      <c r="N32" s="178"/>
      <c r="O32" s="178"/>
      <c r="P32" s="178"/>
      <c r="Q32" s="178"/>
      <c r="R32" s="178"/>
      <c r="S32" s="229"/>
      <c r="T32" s="229"/>
      <c r="U32" s="229"/>
    </row>
    <row r="33" spans="2:21" s="79" customFormat="1">
      <c r="B33" s="561" t="s">
        <v>163</v>
      </c>
      <c r="C33" s="561"/>
      <c r="D33" s="561"/>
      <c r="E33" s="561"/>
      <c r="F33" s="561"/>
      <c r="G33" s="561"/>
      <c r="H33" s="561"/>
      <c r="I33" s="561"/>
      <c r="J33" s="258"/>
      <c r="K33" s="258"/>
      <c r="L33" s="258"/>
      <c r="M33" s="365"/>
      <c r="N33" s="365"/>
      <c r="O33" s="365"/>
      <c r="P33" s="365"/>
      <c r="Q33" s="365"/>
      <c r="R33" s="365"/>
      <c r="S33" s="229"/>
      <c r="T33" s="229"/>
      <c r="U33" s="229"/>
    </row>
    <row r="34" spans="2:21" s="79" customFormat="1">
      <c r="B34" s="564"/>
      <c r="C34" s="564"/>
      <c r="D34" s="564"/>
      <c r="E34" s="564"/>
      <c r="F34" s="564"/>
      <c r="G34" s="564"/>
      <c r="H34" s="564"/>
      <c r="I34" s="564"/>
      <c r="J34" s="564"/>
      <c r="K34" s="564"/>
      <c r="L34" s="564"/>
      <c r="M34" s="365"/>
      <c r="N34" s="365"/>
      <c r="O34" s="365"/>
      <c r="P34" s="365"/>
      <c r="Q34" s="365"/>
      <c r="R34" s="365"/>
      <c r="S34" s="229"/>
      <c r="T34" s="229"/>
      <c r="U34" s="229"/>
    </row>
    <row r="35" spans="2:21" s="79" customFormat="1">
      <c r="B35" s="564"/>
      <c r="C35" s="564"/>
      <c r="D35" s="564"/>
      <c r="E35" s="564"/>
      <c r="F35" s="564"/>
      <c r="G35" s="564"/>
      <c r="H35" s="564"/>
      <c r="I35" s="564"/>
      <c r="J35" s="258"/>
      <c r="K35" s="258"/>
      <c r="L35" s="258"/>
      <c r="M35" s="365"/>
      <c r="N35" s="365"/>
      <c r="O35" s="365"/>
      <c r="P35" s="365"/>
      <c r="Q35" s="365"/>
      <c r="R35" s="365"/>
      <c r="S35" s="229"/>
      <c r="T35" s="229"/>
      <c r="U35" s="229"/>
    </row>
    <row r="36" spans="2:21" s="79" customFormat="1">
      <c r="B36" s="563"/>
      <c r="C36" s="563"/>
      <c r="D36" s="563"/>
      <c r="E36" s="563"/>
      <c r="F36" s="563"/>
      <c r="G36" s="563"/>
      <c r="H36" s="563"/>
      <c r="I36" s="563"/>
      <c r="M36" s="240"/>
      <c r="N36" s="240"/>
      <c r="O36" s="240"/>
      <c r="P36" s="240"/>
      <c r="Q36" s="240"/>
      <c r="R36" s="240"/>
      <c r="S36" s="229"/>
      <c r="T36" s="229"/>
      <c r="U36" s="229"/>
    </row>
    <row r="37" spans="2:21">
      <c r="M37" s="232"/>
      <c r="N37" s="232"/>
      <c r="O37" s="232"/>
      <c r="P37" s="232"/>
      <c r="Q37" s="232"/>
      <c r="R37" s="232"/>
      <c r="S37" s="229"/>
      <c r="T37" s="229"/>
      <c r="U37" s="229"/>
    </row>
    <row r="38" spans="2:21">
      <c r="M38" s="235"/>
      <c r="N38" s="235"/>
      <c r="O38" s="235"/>
      <c r="P38" s="235"/>
      <c r="Q38" s="235"/>
      <c r="R38" s="235"/>
      <c r="S38" s="229"/>
      <c r="T38" s="229"/>
      <c r="U38" s="229"/>
    </row>
    <row r="39" spans="2:21">
      <c r="S39" s="229"/>
      <c r="T39" s="229"/>
      <c r="U39" s="229"/>
    </row>
    <row r="40" spans="2:21">
      <c r="M40" s="236"/>
      <c r="N40" s="236"/>
      <c r="O40" s="236"/>
      <c r="P40" s="236"/>
      <c r="Q40" s="236"/>
      <c r="R40" s="236"/>
      <c r="S40" s="229"/>
      <c r="T40" s="229"/>
      <c r="U40" s="229"/>
    </row>
    <row r="41" spans="2:21">
      <c r="M41" s="235"/>
      <c r="N41" s="235"/>
      <c r="O41" s="235"/>
      <c r="P41" s="235"/>
      <c r="Q41" s="235"/>
      <c r="R41" s="235"/>
      <c r="S41" s="229"/>
      <c r="T41" s="229"/>
      <c r="U41" s="229"/>
    </row>
    <row r="42" spans="2:21">
      <c r="S42" s="229"/>
      <c r="T42" s="229"/>
      <c r="U42" s="229"/>
    </row>
    <row r="43" spans="2:21">
      <c r="S43" s="229"/>
      <c r="T43" s="229"/>
      <c r="U43" s="229"/>
    </row>
    <row r="44" spans="2:21">
      <c r="S44" s="229"/>
      <c r="T44" s="229"/>
      <c r="U44" s="229"/>
    </row>
    <row r="45" spans="2:21">
      <c r="S45" s="229"/>
      <c r="T45" s="229"/>
      <c r="U45" s="229"/>
    </row>
    <row r="46" spans="2:21">
      <c r="S46" s="229"/>
      <c r="T46" s="229"/>
      <c r="U46" s="229"/>
    </row>
    <row r="47" spans="2:21">
      <c r="S47" s="229"/>
      <c r="T47" s="229"/>
      <c r="U47" s="229"/>
    </row>
    <row r="48" spans="2:21">
      <c r="S48" s="229"/>
      <c r="T48" s="229"/>
      <c r="U48" s="229"/>
    </row>
    <row r="49" spans="19:21">
      <c r="S49" s="229"/>
      <c r="T49" s="229"/>
      <c r="U49" s="229"/>
    </row>
    <row r="50" spans="19:21">
      <c r="S50" s="229"/>
      <c r="T50" s="229"/>
      <c r="U50" s="229"/>
    </row>
    <row r="51" spans="19:21">
      <c r="S51" s="229"/>
      <c r="T51" s="229"/>
      <c r="U51" s="229"/>
    </row>
    <row r="52" spans="19:21">
      <c r="S52" s="229"/>
      <c r="T52" s="229"/>
      <c r="U52" s="229"/>
    </row>
    <row r="53" spans="19:21">
      <c r="S53" s="229"/>
      <c r="T53" s="229"/>
      <c r="U53" s="229"/>
    </row>
    <row r="54" spans="19:21">
      <c r="S54" s="229"/>
      <c r="T54" s="229"/>
      <c r="U54" s="229"/>
    </row>
    <row r="55" spans="19:21">
      <c r="S55" s="229"/>
      <c r="T55" s="229"/>
      <c r="U55" s="229"/>
    </row>
    <row r="56" spans="19:21">
      <c r="S56" s="229"/>
      <c r="T56" s="229"/>
      <c r="U56" s="229"/>
    </row>
    <row r="57" spans="19:21">
      <c r="S57" s="229"/>
      <c r="T57" s="229"/>
      <c r="U57" s="229"/>
    </row>
    <row r="58" spans="19:21">
      <c r="S58" s="229"/>
      <c r="T58" s="229"/>
      <c r="U58" s="229"/>
    </row>
    <row r="59" spans="19:21">
      <c r="S59" s="229"/>
      <c r="T59" s="229"/>
      <c r="U59" s="229"/>
    </row>
  </sheetData>
  <mergeCells count="5">
    <mergeCell ref="B36:I36"/>
    <mergeCell ref="B35:I35"/>
    <mergeCell ref="B34:L34"/>
    <mergeCell ref="B32:L32"/>
    <mergeCell ref="B33:I33"/>
  </mergeCells>
  <hyperlinks>
    <hyperlink ref="B2" location="Index!A1" display="index page"/>
  </hyperlink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U59"/>
  <sheetViews>
    <sheetView showGridLines="0" zoomScale="80" zoomScaleNormal="80" zoomScaleSheetLayoutView="85" workbookViewId="0">
      <pane xSplit="2" ySplit="4" topLeftCell="C5" activePane="bottomRight" state="frozen"/>
      <selection activeCell="O11" sqref="O11"/>
      <selection pane="topRight" activeCell="O11" sqref="O11"/>
      <selection pane="bottomLeft" activeCell="O11" sqref="O11"/>
      <selection pane="bottomRight" activeCell="K28" sqref="K28"/>
    </sheetView>
  </sheetViews>
  <sheetFormatPr defaultRowHeight="12"/>
  <cols>
    <col min="1" max="1" width="1.7109375" style="83" customWidth="1"/>
    <col min="2" max="2" width="55.7109375" style="83" customWidth="1"/>
    <col min="3" max="6" width="10.5703125" style="83" customWidth="1"/>
    <col min="7" max="7" width="10.5703125" style="83" customWidth="1" collapsed="1"/>
    <col min="8" max="21" width="10.5703125" style="83" customWidth="1"/>
    <col min="22" max="16384" width="9.140625" style="83"/>
  </cols>
  <sheetData>
    <row r="1" spans="2:21" s="81" customFormat="1">
      <c r="B1" s="124" t="s">
        <v>8</v>
      </c>
      <c r="C1" s="178"/>
      <c r="D1" s="178"/>
      <c r="E1" s="178"/>
      <c r="F1" s="178"/>
      <c r="G1" s="178"/>
      <c r="H1" s="178"/>
      <c r="I1" s="178"/>
      <c r="J1" s="336"/>
      <c r="K1" s="178"/>
      <c r="L1" s="178"/>
      <c r="M1" s="178"/>
      <c r="N1" s="178"/>
      <c r="O1" s="178"/>
      <c r="P1" s="178"/>
      <c r="Q1" s="178"/>
      <c r="R1" s="178"/>
    </row>
    <row r="2" spans="2:21" s="81" customFormat="1">
      <c r="B2" s="90" t="s">
        <v>13</v>
      </c>
      <c r="C2" s="178"/>
      <c r="D2" s="178"/>
      <c r="E2" s="178"/>
      <c r="F2" s="178"/>
      <c r="G2" s="178"/>
      <c r="H2" s="178"/>
      <c r="I2" s="178"/>
      <c r="J2" s="178"/>
      <c r="K2" s="178"/>
      <c r="L2" s="178"/>
      <c r="M2" s="178"/>
      <c r="N2" s="178"/>
      <c r="O2" s="178"/>
      <c r="P2" s="178"/>
      <c r="Q2" s="178"/>
      <c r="R2" s="178"/>
    </row>
    <row r="3" spans="2:21" s="81" customFormat="1" ht="12.75" thickBot="1">
      <c r="B3" s="91" t="s">
        <v>215</v>
      </c>
      <c r="C3" s="178"/>
      <c r="D3" s="178"/>
      <c r="E3" s="178"/>
      <c r="F3" s="178"/>
      <c r="G3" s="178"/>
      <c r="H3" s="178"/>
      <c r="I3" s="178"/>
      <c r="J3" s="178"/>
      <c r="K3" s="178"/>
      <c r="L3" s="178"/>
      <c r="M3" s="178"/>
      <c r="N3" s="178"/>
      <c r="O3" s="178"/>
      <c r="P3" s="178"/>
      <c r="Q3" s="178"/>
      <c r="R3" s="178"/>
    </row>
    <row r="4" spans="2:21" s="241" customFormat="1" ht="13.5" thickTop="1" thickBot="1">
      <c r="B4" s="131" t="s">
        <v>2</v>
      </c>
      <c r="C4" s="179" t="s">
        <v>48</v>
      </c>
      <c r="D4" s="179" t="s">
        <v>67</v>
      </c>
      <c r="E4" s="179" t="s">
        <v>83</v>
      </c>
      <c r="F4" s="179" t="s">
        <v>85</v>
      </c>
      <c r="G4" s="179" t="s">
        <v>88</v>
      </c>
      <c r="H4" s="179" t="s">
        <v>96</v>
      </c>
      <c r="I4" s="179" t="s">
        <v>98</v>
      </c>
      <c r="J4" s="179" t="s">
        <v>102</v>
      </c>
      <c r="K4" s="179" t="s">
        <v>105</v>
      </c>
      <c r="L4" s="179" t="s">
        <v>106</v>
      </c>
      <c r="M4" s="179" t="s">
        <v>107</v>
      </c>
      <c r="N4" s="179" t="s">
        <v>108</v>
      </c>
      <c r="O4" s="180" t="s">
        <v>154</v>
      </c>
      <c r="P4" s="179" t="s">
        <v>84</v>
      </c>
      <c r="Q4" s="179" t="s">
        <v>103</v>
      </c>
      <c r="R4" s="180" t="s">
        <v>109</v>
      </c>
    </row>
    <row r="5" spans="2:21" s="243" customFormat="1">
      <c r="B5" s="182" t="s">
        <v>30</v>
      </c>
      <c r="C5" s="176">
        <v>133.62760792470598</v>
      </c>
      <c r="D5" s="176">
        <v>141.142</v>
      </c>
      <c r="E5" s="176">
        <v>142.00899999999999</v>
      </c>
      <c r="F5" s="176">
        <v>146.10599999999999</v>
      </c>
      <c r="G5" s="176">
        <v>146.802962034845</v>
      </c>
      <c r="H5" s="176">
        <v>151.21759936961101</v>
      </c>
      <c r="I5" s="176">
        <v>153.618157214409</v>
      </c>
      <c r="J5" s="176">
        <v>152.59041606</v>
      </c>
      <c r="K5" s="176">
        <v>154.85549305000001</v>
      </c>
      <c r="L5" s="176">
        <v>157.23493687999999</v>
      </c>
      <c r="M5" s="176">
        <v>156.50231373</v>
      </c>
      <c r="N5" s="176">
        <v>152.12065551999999</v>
      </c>
      <c r="O5" s="353">
        <v>150.99637143000001</v>
      </c>
      <c r="P5" s="352">
        <v>562.88460792470596</v>
      </c>
      <c r="Q5" s="176">
        <v>604</v>
      </c>
      <c r="R5" s="185">
        <v>620.71339918000001</v>
      </c>
      <c r="S5" s="242"/>
      <c r="T5" s="242"/>
      <c r="U5" s="242"/>
    </row>
    <row r="6" spans="2:21" s="243" customFormat="1">
      <c r="B6" s="203" t="s">
        <v>35</v>
      </c>
      <c r="C6" s="176">
        <v>131.92130671575998</v>
      </c>
      <c r="D6" s="176">
        <v>139.291</v>
      </c>
      <c r="E6" s="176">
        <v>140.298</v>
      </c>
      <c r="F6" s="176">
        <v>144.13800000000001</v>
      </c>
      <c r="G6" s="176">
        <v>144.771650177385</v>
      </c>
      <c r="H6" s="176">
        <v>149.172444282713</v>
      </c>
      <c r="I6" s="176">
        <v>151.23629429510601</v>
      </c>
      <c r="J6" s="176">
        <v>150.51033227000002</v>
      </c>
      <c r="K6" s="176">
        <v>152.83819395999998</v>
      </c>
      <c r="L6" s="176">
        <v>152.40113503999999</v>
      </c>
      <c r="M6" s="176">
        <v>153.21112678</v>
      </c>
      <c r="N6" s="176">
        <v>147.20932785999997</v>
      </c>
      <c r="O6" s="185">
        <v>147.05674121000001</v>
      </c>
      <c r="P6" s="176">
        <v>555.64830671575999</v>
      </c>
      <c r="Q6" s="176">
        <v>596</v>
      </c>
      <c r="R6" s="185">
        <v>605.65978363999989</v>
      </c>
      <c r="S6" s="242"/>
      <c r="T6" s="242"/>
      <c r="U6" s="242"/>
    </row>
    <row r="7" spans="2:21" s="243" customFormat="1">
      <c r="B7" s="182" t="s">
        <v>3</v>
      </c>
      <c r="C7" s="176">
        <v>49.330486947573199</v>
      </c>
      <c r="D7" s="176">
        <v>53.906999999999996</v>
      </c>
      <c r="E7" s="176">
        <v>56.392000000000003</v>
      </c>
      <c r="F7" s="176">
        <v>59.597000000000001</v>
      </c>
      <c r="G7" s="176">
        <v>59.539186684343704</v>
      </c>
      <c r="H7" s="176">
        <v>63.377849186265202</v>
      </c>
      <c r="I7" s="176">
        <v>68.651864367443096</v>
      </c>
      <c r="J7" s="176">
        <v>50.63795841000001</v>
      </c>
      <c r="K7" s="176">
        <v>70.084967489999997</v>
      </c>
      <c r="L7" s="176">
        <v>68.735095659999999</v>
      </c>
      <c r="M7" s="176">
        <v>73.040884229999989</v>
      </c>
      <c r="N7" s="176">
        <v>55.445644919999985</v>
      </c>
      <c r="O7" s="185">
        <v>69.380984569999995</v>
      </c>
      <c r="P7" s="176">
        <v>219.22648694757319</v>
      </c>
      <c r="Q7" s="176">
        <v>242</v>
      </c>
      <c r="R7" s="185">
        <v>267.30659229999998</v>
      </c>
      <c r="S7" s="242"/>
      <c r="T7" s="242"/>
      <c r="U7" s="242"/>
    </row>
    <row r="8" spans="2:21" s="243" customFormat="1">
      <c r="B8" s="182" t="s">
        <v>51</v>
      </c>
      <c r="C8" s="189">
        <v>0.374</v>
      </c>
      <c r="D8" s="189">
        <v>0.38193476447500829</v>
      </c>
      <c r="E8" s="189">
        <v>0.3971041461663406</v>
      </c>
      <c r="F8" s="189">
        <v>0.40790248175981825</v>
      </c>
      <c r="G8" s="189">
        <v>0.40556948937816584</v>
      </c>
      <c r="H8" s="189">
        <v>0.41911673396319415</v>
      </c>
      <c r="I8" s="189">
        <v>0.44689742496238505</v>
      </c>
      <c r="J8" s="189">
        <v>0.33185543179912874</v>
      </c>
      <c r="K8" s="189">
        <v>0.4525830250488489</v>
      </c>
      <c r="L8" s="189">
        <v>0.437149001512672</v>
      </c>
      <c r="M8" s="189">
        <v>0.46670801529497613</v>
      </c>
      <c r="N8" s="189">
        <v>0.36448465680395586</v>
      </c>
      <c r="O8" s="191">
        <v>0.45948776061922875</v>
      </c>
      <c r="P8" s="189">
        <v>0.38946967790758624</v>
      </c>
      <c r="Q8" s="189">
        <v>0.40100000000000002</v>
      </c>
      <c r="R8" s="191">
        <v>0.43064414696561759</v>
      </c>
      <c r="S8" s="242"/>
      <c r="T8" s="242"/>
      <c r="U8" s="242"/>
    </row>
    <row r="9" spans="2:21" s="243" customFormat="1">
      <c r="B9" s="182" t="s">
        <v>36</v>
      </c>
      <c r="C9" s="176">
        <v>26.652795892585999</v>
      </c>
      <c r="D9" s="176">
        <v>42.786000000000001</v>
      </c>
      <c r="E9" s="176">
        <v>49.826000000000001</v>
      </c>
      <c r="F9" s="176">
        <v>58.963000000000001</v>
      </c>
      <c r="G9" s="176">
        <v>11.971291393522462</v>
      </c>
      <c r="H9" s="176">
        <v>32.01863461315218</v>
      </c>
      <c r="I9" s="176">
        <v>48.585378523315335</v>
      </c>
      <c r="J9" s="176">
        <v>41.552796273699997</v>
      </c>
      <c r="K9" s="176">
        <v>17.132459091409331</v>
      </c>
      <c r="L9" s="176">
        <v>32.767456242751898</v>
      </c>
      <c r="M9" s="176">
        <v>22.001224616289662</v>
      </c>
      <c r="N9" s="176">
        <v>64.842856101239562</v>
      </c>
      <c r="O9" s="185">
        <v>9.6068207920061273</v>
      </c>
      <c r="P9" s="176">
        <v>178.22779589258599</v>
      </c>
      <c r="Q9" s="176">
        <v>134</v>
      </c>
      <c r="R9" s="185">
        <v>136.74399605169046</v>
      </c>
      <c r="S9" s="242"/>
      <c r="T9" s="242"/>
      <c r="U9" s="242"/>
    </row>
    <row r="10" spans="2:21" s="243" customFormat="1">
      <c r="B10" s="182" t="s">
        <v>69</v>
      </c>
      <c r="C10" s="176">
        <v>26.652795892585999</v>
      </c>
      <c r="D10" s="176">
        <v>42.786000000000001</v>
      </c>
      <c r="E10" s="176">
        <v>49.826000000000001</v>
      </c>
      <c r="F10" s="176">
        <v>58.963000000000001</v>
      </c>
      <c r="G10" s="176">
        <v>11.971291393522462</v>
      </c>
      <c r="H10" s="176">
        <v>32.01863461315218</v>
      </c>
      <c r="I10" s="176">
        <v>48.585378523315335</v>
      </c>
      <c r="J10" s="176">
        <v>41.552796273699997</v>
      </c>
      <c r="K10" s="176">
        <v>17.132459091409331</v>
      </c>
      <c r="L10" s="176">
        <v>32.767456242751898</v>
      </c>
      <c r="M10" s="176">
        <v>22.001224616289662</v>
      </c>
      <c r="N10" s="176">
        <v>64.842856101239562</v>
      </c>
      <c r="O10" s="185">
        <v>9.6068207920061273</v>
      </c>
      <c r="P10" s="176">
        <v>178.22779589258599</v>
      </c>
      <c r="Q10" s="176">
        <v>134</v>
      </c>
      <c r="R10" s="185">
        <v>136.74399605169046</v>
      </c>
      <c r="S10" s="242"/>
      <c r="T10" s="242"/>
      <c r="U10" s="242"/>
    </row>
    <row r="11" spans="2:21" s="243" customFormat="1">
      <c r="B11" s="182" t="s">
        <v>37</v>
      </c>
      <c r="C11" s="200">
        <v>4.3654250417270299</v>
      </c>
      <c r="D11" s="200">
        <v>5.0279999999999996</v>
      </c>
      <c r="E11" s="200">
        <v>6.3230000000000004</v>
      </c>
      <c r="F11" s="200">
        <v>7.4770000000000003</v>
      </c>
      <c r="G11" s="200">
        <v>8.5815280096283413</v>
      </c>
      <c r="H11" s="200">
        <v>9.3396983526703092</v>
      </c>
      <c r="I11" s="200">
        <v>11.4839181092683</v>
      </c>
      <c r="J11" s="200">
        <v>12.22214365</v>
      </c>
      <c r="K11" s="200">
        <v>13.607151179999999</v>
      </c>
      <c r="L11" s="200">
        <v>14.859615149999998</v>
      </c>
      <c r="M11" s="200">
        <v>16.56886952</v>
      </c>
      <c r="N11" s="200">
        <v>17.543041460000001</v>
      </c>
      <c r="O11" s="202">
        <v>19.208284249999998</v>
      </c>
      <c r="P11" s="200">
        <v>23.193425041727032</v>
      </c>
      <c r="Q11" s="176">
        <v>41.6</v>
      </c>
      <c r="R11" s="185">
        <v>62.578677310000003</v>
      </c>
      <c r="S11" s="242"/>
      <c r="T11" s="242"/>
      <c r="U11" s="242"/>
    </row>
    <row r="12" spans="2:21" s="243" customFormat="1">
      <c r="B12" s="182" t="s">
        <v>73</v>
      </c>
      <c r="C12" s="200">
        <v>29.366001000000001</v>
      </c>
      <c r="D12" s="200">
        <v>29.751000000000001</v>
      </c>
      <c r="E12" s="200">
        <v>30.218</v>
      </c>
      <c r="F12" s="200">
        <v>30.789000000000001</v>
      </c>
      <c r="G12" s="200">
        <v>31.805057000000001</v>
      </c>
      <c r="H12" s="200">
        <v>32.049366999999997</v>
      </c>
      <c r="I12" s="200">
        <v>32.317163999999998</v>
      </c>
      <c r="J12" s="200">
        <v>32.294046999999999</v>
      </c>
      <c r="K12" s="200">
        <v>31.575209999999998</v>
      </c>
      <c r="L12" s="200">
        <v>31.145432</v>
      </c>
      <c r="M12" s="200">
        <v>28.960978000000001</v>
      </c>
      <c r="N12" s="200">
        <v>30.376759</v>
      </c>
      <c r="O12" s="202">
        <v>30.501653999999998</v>
      </c>
      <c r="P12" s="200">
        <v>30.789000000000001</v>
      </c>
      <c r="Q12" s="200">
        <v>32.299999999999997</v>
      </c>
      <c r="R12" s="202">
        <v>30.376759</v>
      </c>
      <c r="S12" s="242"/>
      <c r="T12" s="242"/>
      <c r="U12" s="242"/>
    </row>
    <row r="13" spans="2:21" s="243" customFormat="1">
      <c r="B13" s="182" t="s">
        <v>165</v>
      </c>
      <c r="C13" s="200">
        <v>1.5065533174782599</v>
      </c>
      <c r="D13" s="200">
        <v>1.5629999999999999</v>
      </c>
      <c r="E13" s="200">
        <v>1.5449999999999999</v>
      </c>
      <c r="F13" s="200">
        <v>1.57</v>
      </c>
      <c r="G13" s="200">
        <v>1.5337220884759346</v>
      </c>
      <c r="H13" s="200">
        <v>1.5483640372356966</v>
      </c>
      <c r="I13" s="200">
        <v>1.5536833296173753</v>
      </c>
      <c r="J13" s="200">
        <v>1.5494097323141032</v>
      </c>
      <c r="K13" s="200">
        <v>1.5917361374659487</v>
      </c>
      <c r="L13" s="200">
        <v>1.6143096236164165</v>
      </c>
      <c r="M13" s="200">
        <v>1.6953354017760613</v>
      </c>
      <c r="N13" s="200">
        <v>1.6486284188199942</v>
      </c>
      <c r="O13" s="202">
        <v>1.6071560045430224</v>
      </c>
      <c r="P13" s="200" t="s">
        <v>14</v>
      </c>
      <c r="Q13" s="200" t="s">
        <v>14</v>
      </c>
      <c r="R13" s="202" t="s">
        <v>14</v>
      </c>
      <c r="S13" s="242"/>
      <c r="T13" s="242"/>
      <c r="U13" s="242"/>
    </row>
    <row r="14" spans="2:21" s="243" customFormat="1">
      <c r="B14" s="182" t="s">
        <v>110</v>
      </c>
      <c r="C14" s="176">
        <v>187.94598541289</v>
      </c>
      <c r="D14" s="176">
        <v>201.02199999999999</v>
      </c>
      <c r="E14" s="176">
        <v>199.81700000000001</v>
      </c>
      <c r="F14" s="176">
        <v>186.131</v>
      </c>
      <c r="G14" s="200">
        <v>295.1543358334593</v>
      </c>
      <c r="H14" s="200">
        <v>300.48990571364118</v>
      </c>
      <c r="I14" s="200">
        <v>308.70836981034267</v>
      </c>
      <c r="J14" s="200">
        <v>305.17681534380569</v>
      </c>
      <c r="K14" s="200">
        <v>311.42087196442566</v>
      </c>
      <c r="L14" s="200">
        <v>315.70837220781146</v>
      </c>
      <c r="M14" s="200">
        <v>321.87056442510323</v>
      </c>
      <c r="N14" s="200">
        <v>321.7009451825067</v>
      </c>
      <c r="O14" s="202">
        <v>305.44949446995423</v>
      </c>
      <c r="P14" s="176" t="s">
        <v>14</v>
      </c>
      <c r="Q14" s="176" t="s">
        <v>14</v>
      </c>
      <c r="R14" s="185" t="s">
        <v>14</v>
      </c>
      <c r="S14" s="242"/>
      <c r="T14" s="242"/>
      <c r="U14" s="242"/>
    </row>
    <row r="15" spans="2:21" s="243" customFormat="1">
      <c r="B15" s="182" t="s">
        <v>61</v>
      </c>
      <c r="C15" s="189">
        <v>6.3151617720764996E-2</v>
      </c>
      <c r="D15" s="189">
        <v>5.2494922548620503E-2</v>
      </c>
      <c r="E15" s="189">
        <v>5.3396531161983812E-2</v>
      </c>
      <c r="F15" s="189">
        <v>5.0999999999999997E-2</v>
      </c>
      <c r="G15" s="189">
        <v>4.5436584846167416E-2</v>
      </c>
      <c r="H15" s="189">
        <v>5.7241546803397679E-2</v>
      </c>
      <c r="I15" s="189">
        <v>5.7491244945296179E-2</v>
      </c>
      <c r="J15" s="189">
        <v>0</v>
      </c>
      <c r="K15" s="189">
        <v>4.4686663569610652E-2</v>
      </c>
      <c r="L15" s="189">
        <v>4.6600926055571944E-2</v>
      </c>
      <c r="M15" s="189">
        <v>0.13883570820483207</v>
      </c>
      <c r="N15" s="189">
        <v>4.61503949838869E-2</v>
      </c>
      <c r="O15" s="191">
        <v>5.4688777777436477E-2</v>
      </c>
      <c r="P15" s="189" t="s">
        <v>14</v>
      </c>
      <c r="Q15" s="189" t="s">
        <v>14</v>
      </c>
      <c r="R15" s="191" t="s">
        <v>14</v>
      </c>
      <c r="S15" s="242"/>
      <c r="T15" s="242"/>
      <c r="U15" s="242"/>
    </row>
    <row r="16" spans="2:21" s="243" customFormat="1" ht="12.75" thickBot="1">
      <c r="B16" s="329" t="s">
        <v>95</v>
      </c>
      <c r="C16" s="330" t="s">
        <v>14</v>
      </c>
      <c r="D16" s="330" t="s">
        <v>14</v>
      </c>
      <c r="E16" s="330" t="s">
        <v>14</v>
      </c>
      <c r="F16" s="330" t="s">
        <v>14</v>
      </c>
      <c r="G16" s="366">
        <v>65.562255023167538</v>
      </c>
      <c r="H16" s="366">
        <v>60.087518029524865</v>
      </c>
      <c r="I16" s="366">
        <v>104.22636515204771</v>
      </c>
      <c r="J16" s="332">
        <v>133.97558724791355</v>
      </c>
      <c r="K16" s="332">
        <v>157.47368514263323</v>
      </c>
      <c r="L16" s="332">
        <v>167.35045010517982</v>
      </c>
      <c r="M16" s="332">
        <v>253.64714955903437</v>
      </c>
      <c r="N16" s="332">
        <v>391.16995548973529</v>
      </c>
      <c r="O16" s="334">
        <v>304.23862730885816</v>
      </c>
      <c r="P16" s="330" t="s">
        <v>14</v>
      </c>
      <c r="Q16" s="330" t="s">
        <v>14</v>
      </c>
      <c r="R16" s="356" t="s">
        <v>14</v>
      </c>
      <c r="S16" s="242"/>
      <c r="T16" s="242"/>
      <c r="U16" s="242"/>
    </row>
    <row r="17" spans="2:21" s="81" customFormat="1">
      <c r="B17" s="178"/>
      <c r="C17" s="336"/>
      <c r="D17" s="336"/>
      <c r="E17" s="336"/>
      <c r="F17" s="336"/>
      <c r="G17" s="336"/>
      <c r="H17" s="336"/>
      <c r="I17" s="336"/>
      <c r="J17" s="336"/>
      <c r="K17" s="336"/>
      <c r="L17" s="336"/>
      <c r="M17" s="336"/>
      <c r="N17" s="336"/>
      <c r="O17" s="336"/>
      <c r="P17" s="336"/>
      <c r="Q17" s="336"/>
      <c r="R17" s="336"/>
      <c r="S17" s="242"/>
      <c r="T17" s="242"/>
      <c r="U17" s="242"/>
    </row>
    <row r="18" spans="2:21" s="81" customFormat="1" ht="12.75" thickBot="1">
      <c r="B18" s="91" t="s">
        <v>219</v>
      </c>
      <c r="C18" s="178"/>
      <c r="D18" s="178"/>
      <c r="E18" s="178"/>
      <c r="F18" s="178"/>
      <c r="G18" s="178"/>
      <c r="H18" s="178"/>
      <c r="I18" s="178"/>
      <c r="J18" s="178"/>
      <c r="K18" s="178"/>
      <c r="L18" s="178"/>
      <c r="M18" s="178"/>
      <c r="N18" s="178"/>
      <c r="O18" s="178"/>
      <c r="P18" s="178"/>
      <c r="Q18" s="178"/>
      <c r="R18" s="178"/>
      <c r="S18" s="242"/>
      <c r="T18" s="242"/>
      <c r="U18" s="242"/>
    </row>
    <row r="19" spans="2:21" s="241" customFormat="1" ht="13.5" thickTop="1" thickBot="1">
      <c r="B19" s="131" t="s">
        <v>2</v>
      </c>
      <c r="C19" s="179" t="s">
        <v>48</v>
      </c>
      <c r="D19" s="179" t="s">
        <v>67</v>
      </c>
      <c r="E19" s="179" t="s">
        <v>83</v>
      </c>
      <c r="F19" s="179" t="s">
        <v>85</v>
      </c>
      <c r="G19" s="179" t="s">
        <v>88</v>
      </c>
      <c r="H19" s="179" t="s">
        <v>96</v>
      </c>
      <c r="I19" s="179" t="s">
        <v>98</v>
      </c>
      <c r="J19" s="179" t="s">
        <v>102</v>
      </c>
      <c r="K19" s="179" t="s">
        <v>105</v>
      </c>
      <c r="L19" s="179" t="s">
        <v>106</v>
      </c>
      <c r="M19" s="179" t="s">
        <v>107</v>
      </c>
      <c r="N19" s="179" t="s">
        <v>108</v>
      </c>
      <c r="O19" s="180" t="s">
        <v>154</v>
      </c>
      <c r="P19" s="179" t="s">
        <v>84</v>
      </c>
      <c r="Q19" s="179" t="s">
        <v>103</v>
      </c>
      <c r="R19" s="180" t="s">
        <v>109</v>
      </c>
      <c r="S19" s="242"/>
      <c r="T19" s="242"/>
      <c r="U19" s="242"/>
    </row>
    <row r="20" spans="2:21" s="243" customFormat="1">
      <c r="B20" s="182" t="s">
        <v>30</v>
      </c>
      <c r="C20" s="200">
        <v>10.199999999999999</v>
      </c>
      <c r="D20" s="200">
        <v>10.948</v>
      </c>
      <c r="E20" s="200">
        <v>11</v>
      </c>
      <c r="F20" s="200">
        <v>11.324999999999999</v>
      </c>
      <c r="G20" s="200">
        <v>11.428673237</v>
      </c>
      <c r="H20" s="200">
        <v>11.762926568049998</v>
      </c>
      <c r="I20" s="200">
        <v>11.947744559950001</v>
      </c>
      <c r="J20" s="200">
        <v>11.974395382999999</v>
      </c>
      <c r="K20" s="200">
        <v>12.150972770999999</v>
      </c>
      <c r="L20" s="200">
        <v>12.319525463</v>
      </c>
      <c r="M20" s="200">
        <v>12.258061293000001</v>
      </c>
      <c r="N20" s="200">
        <v>11.958332706</v>
      </c>
      <c r="O20" s="361">
        <v>12.006450837999999</v>
      </c>
      <c r="P20" s="360">
        <v>43.7</v>
      </c>
      <c r="Q20" s="360">
        <v>47.1</v>
      </c>
      <c r="R20" s="185">
        <v>48.686892233000002</v>
      </c>
      <c r="S20" s="242"/>
      <c r="T20" s="242"/>
      <c r="U20" s="242"/>
    </row>
    <row r="21" spans="2:21" s="243" customFormat="1">
      <c r="B21" s="203" t="s">
        <v>35</v>
      </c>
      <c r="C21" s="200">
        <v>10.199999999999999</v>
      </c>
      <c r="D21" s="200">
        <v>10.805</v>
      </c>
      <c r="E21" s="200">
        <v>10.867000000000001</v>
      </c>
      <c r="F21" s="200">
        <v>11.172000000000001</v>
      </c>
      <c r="G21" s="200">
        <v>11.270530919</v>
      </c>
      <c r="H21" s="200">
        <v>11.60383946905</v>
      </c>
      <c r="I21" s="200">
        <v>11.76249413995</v>
      </c>
      <c r="J21" s="200">
        <v>11.811100155</v>
      </c>
      <c r="K21" s="200">
        <v>11.992678427</v>
      </c>
      <c r="L21" s="200">
        <v>11.940826008</v>
      </c>
      <c r="M21" s="200">
        <v>12.000271277</v>
      </c>
      <c r="N21" s="200">
        <v>11.572478544000001</v>
      </c>
      <c r="O21" s="202">
        <v>11.693149149</v>
      </c>
      <c r="P21" s="200">
        <v>43.1</v>
      </c>
      <c r="Q21" s="200">
        <v>46.4</v>
      </c>
      <c r="R21" s="185">
        <v>47.506254255999998</v>
      </c>
      <c r="S21" s="242"/>
      <c r="T21" s="242"/>
      <c r="U21" s="242"/>
    </row>
    <row r="22" spans="2:21" s="243" customFormat="1">
      <c r="B22" s="182" t="s">
        <v>3</v>
      </c>
      <c r="C22" s="200">
        <v>4</v>
      </c>
      <c r="D22" s="200">
        <v>4.181</v>
      </c>
      <c r="E22" s="200">
        <v>4.3680000000000003</v>
      </c>
      <c r="F22" s="200">
        <v>4.6189999999999998</v>
      </c>
      <c r="G22" s="200">
        <v>4.6351211689999996</v>
      </c>
      <c r="H22" s="200">
        <v>4.9300393650499998</v>
      </c>
      <c r="I22" s="200">
        <v>5.3394162779499998</v>
      </c>
      <c r="J22" s="200">
        <v>3.9665964960000002</v>
      </c>
      <c r="K22" s="200">
        <v>5.499638654</v>
      </c>
      <c r="L22" s="200">
        <v>5.3855554229999996</v>
      </c>
      <c r="M22" s="200">
        <v>5.7209864609999999</v>
      </c>
      <c r="N22" s="200">
        <v>4.3574177110000001</v>
      </c>
      <c r="O22" s="202">
        <v>5.5169876799999997</v>
      </c>
      <c r="P22" s="200">
        <v>17</v>
      </c>
      <c r="Q22" s="200">
        <v>18.899999999999999</v>
      </c>
      <c r="R22" s="185">
        <v>20.963598249</v>
      </c>
      <c r="S22" s="242"/>
      <c r="T22" s="242"/>
      <c r="U22" s="242"/>
    </row>
    <row r="23" spans="2:21" s="243" customFormat="1">
      <c r="B23" s="182" t="s">
        <v>51</v>
      </c>
      <c r="C23" s="189">
        <v>0.37393677664894082</v>
      </c>
      <c r="D23" s="189">
        <v>0.38193142100907645</v>
      </c>
      <c r="E23" s="189">
        <v>0.39709439899300475</v>
      </c>
      <c r="F23" s="189">
        <v>0.40785871964679909</v>
      </c>
      <c r="G23" s="189">
        <v>0.40556948937816584</v>
      </c>
      <c r="H23" s="189">
        <v>0.41911673396319415</v>
      </c>
      <c r="I23" s="189">
        <v>0.44689742496238505</v>
      </c>
      <c r="J23" s="189">
        <v>0.33125651601845063</v>
      </c>
      <c r="K23" s="189">
        <v>0.45260891927316788</v>
      </c>
      <c r="L23" s="189">
        <v>0.43715607708874621</v>
      </c>
      <c r="M23" s="189">
        <v>0.46671217611442234</v>
      </c>
      <c r="N23" s="189">
        <v>0.36438338170786133</v>
      </c>
      <c r="O23" s="191">
        <v>0.45950195894184864</v>
      </c>
      <c r="P23" s="189">
        <v>0.38946967790758624</v>
      </c>
      <c r="Q23" s="189">
        <v>0.40100000000000002</v>
      </c>
      <c r="R23" s="191">
        <v>0.43057992177185755</v>
      </c>
      <c r="S23" s="242"/>
      <c r="T23" s="242"/>
      <c r="U23" s="242"/>
    </row>
    <row r="24" spans="2:21" s="243" customFormat="1">
      <c r="B24" s="182" t="s">
        <v>36</v>
      </c>
      <c r="C24" s="189" t="s">
        <v>14</v>
      </c>
      <c r="D24" s="189" t="s">
        <v>14</v>
      </c>
      <c r="E24" s="189" t="s">
        <v>14</v>
      </c>
      <c r="F24" s="189" t="s">
        <v>14</v>
      </c>
      <c r="G24" s="200">
        <v>0.93200565699999993</v>
      </c>
      <c r="H24" s="362">
        <v>2.4676626010000002</v>
      </c>
      <c r="I24" s="362">
        <v>3.7788454328087804</v>
      </c>
      <c r="J24" s="200">
        <v>3.2655366327105924</v>
      </c>
      <c r="K24" s="200">
        <v>1.3432267533186166</v>
      </c>
      <c r="L24" s="200">
        <v>2.5672968989488387</v>
      </c>
      <c r="M24" s="200">
        <v>1.7233804885278323</v>
      </c>
      <c r="N24" s="200">
        <v>5.1070601795262105</v>
      </c>
      <c r="O24" s="202">
        <v>0.76175097645307688</v>
      </c>
      <c r="P24" s="189" t="s">
        <v>14</v>
      </c>
      <c r="Q24" s="200">
        <v>10.5</v>
      </c>
      <c r="R24" s="185">
        <v>10.740964320321499</v>
      </c>
      <c r="S24" s="242"/>
      <c r="T24" s="242"/>
      <c r="U24" s="242"/>
    </row>
    <row r="25" spans="2:21" s="243" customFormat="1">
      <c r="B25" s="182" t="s">
        <v>69</v>
      </c>
      <c r="C25" s="189" t="s">
        <v>14</v>
      </c>
      <c r="D25" s="189" t="s">
        <v>14</v>
      </c>
      <c r="E25" s="189" t="s">
        <v>14</v>
      </c>
      <c r="F25" s="189" t="s">
        <v>14</v>
      </c>
      <c r="G25" s="200">
        <v>0.93200565699999993</v>
      </c>
      <c r="H25" s="362">
        <v>2.4676626010000002</v>
      </c>
      <c r="I25" s="362">
        <v>3.7788454328087804</v>
      </c>
      <c r="J25" s="200">
        <v>3.2655366327105924</v>
      </c>
      <c r="K25" s="200">
        <v>1.3432267533186166</v>
      </c>
      <c r="L25" s="200">
        <v>2.5672968989488387</v>
      </c>
      <c r="M25" s="200">
        <v>1.7233804885278323</v>
      </c>
      <c r="N25" s="200">
        <v>5.1070601795262105</v>
      </c>
      <c r="O25" s="202">
        <v>0.76175097645307688</v>
      </c>
      <c r="P25" s="189" t="s">
        <v>14</v>
      </c>
      <c r="Q25" s="200">
        <v>10.5</v>
      </c>
      <c r="R25" s="185">
        <v>10.740964320321499</v>
      </c>
      <c r="S25" s="242"/>
      <c r="T25" s="242"/>
      <c r="U25" s="242"/>
    </row>
    <row r="26" spans="2:21" s="243" customFormat="1" ht="12.75" customHeight="1">
      <c r="B26" s="182" t="s">
        <v>37</v>
      </c>
      <c r="C26" s="367">
        <v>0.3</v>
      </c>
      <c r="D26" s="367">
        <v>0.39</v>
      </c>
      <c r="E26" s="367">
        <v>0.49</v>
      </c>
      <c r="F26" s="367">
        <v>0.57999999999999996</v>
      </c>
      <c r="G26" s="367">
        <v>0.66807312900000004</v>
      </c>
      <c r="H26" s="367">
        <v>0.72651949500000002</v>
      </c>
      <c r="I26" s="367">
        <v>0.89316836899999996</v>
      </c>
      <c r="J26" s="367">
        <v>0.95904083200000001</v>
      </c>
      <c r="K26" s="367">
        <v>1.0676905999999999</v>
      </c>
      <c r="L26" s="367">
        <v>1.1642690790000001</v>
      </c>
      <c r="M26" s="367">
        <v>1.2977599929999999</v>
      </c>
      <c r="N26" s="367">
        <v>1.3792764179999999</v>
      </c>
      <c r="O26" s="368">
        <v>1.5277354649999999</v>
      </c>
      <c r="P26" s="367">
        <v>1.7599999999999998</v>
      </c>
      <c r="Q26" s="200">
        <v>3.25</v>
      </c>
      <c r="R26" s="185">
        <v>4.9089960899999996</v>
      </c>
      <c r="S26" s="242"/>
      <c r="T26" s="242"/>
      <c r="U26" s="242"/>
    </row>
    <row r="27" spans="2:21" s="243" customFormat="1">
      <c r="B27" s="182" t="s">
        <v>73</v>
      </c>
      <c r="C27" s="200">
        <v>29.366</v>
      </c>
      <c r="D27" s="200">
        <v>29.751000000000001</v>
      </c>
      <c r="E27" s="200">
        <v>30.218</v>
      </c>
      <c r="F27" s="200">
        <v>30.789000000000001</v>
      </c>
      <c r="G27" s="200">
        <v>31.805057000000001</v>
      </c>
      <c r="H27" s="200">
        <v>32.049366999999997</v>
      </c>
      <c r="I27" s="200">
        <v>32.317163999999998</v>
      </c>
      <c r="J27" s="200">
        <v>32.294046999999999</v>
      </c>
      <c r="K27" s="200">
        <v>31.575209999999998</v>
      </c>
      <c r="L27" s="200">
        <v>31.145432</v>
      </c>
      <c r="M27" s="200">
        <v>28.960978000000001</v>
      </c>
      <c r="N27" s="200">
        <v>30.376759</v>
      </c>
      <c r="O27" s="202">
        <v>30.501653999999998</v>
      </c>
      <c r="P27" s="200">
        <v>30.789000000000001</v>
      </c>
      <c r="Q27" s="200">
        <v>32.299999999999997</v>
      </c>
      <c r="R27" s="202">
        <v>30.376759</v>
      </c>
      <c r="S27" s="242"/>
      <c r="T27" s="242"/>
      <c r="U27" s="242"/>
    </row>
    <row r="28" spans="2:21" s="243" customFormat="1">
      <c r="B28" s="182" t="s">
        <v>166</v>
      </c>
      <c r="C28" s="176">
        <v>116.74</v>
      </c>
      <c r="D28" s="176">
        <v>121.15300000000001</v>
      </c>
      <c r="E28" s="176">
        <v>119.69499999999999</v>
      </c>
      <c r="F28" s="176">
        <v>121.702</v>
      </c>
      <c r="G28" s="176">
        <v>119.40087493615408</v>
      </c>
      <c r="H28" s="176">
        <v>120.44428669030042</v>
      </c>
      <c r="I28" s="176">
        <v>120.83866834406017</v>
      </c>
      <c r="J28" s="176">
        <v>121</v>
      </c>
      <c r="K28" s="176">
        <v>124.89798726378378</v>
      </c>
      <c r="L28" s="176">
        <v>126.48326009375563</v>
      </c>
      <c r="M28" s="176">
        <v>132.78725499216029</v>
      </c>
      <c r="N28" s="176">
        <v>129.60243759661185</v>
      </c>
      <c r="O28" s="185">
        <v>127.79358825708329</v>
      </c>
      <c r="P28" s="176" t="s">
        <v>14</v>
      </c>
      <c r="Q28" s="176" t="s">
        <v>14</v>
      </c>
      <c r="R28" s="185" t="s">
        <v>14</v>
      </c>
      <c r="S28" s="242"/>
      <c r="T28" s="242"/>
      <c r="U28" s="242"/>
    </row>
    <row r="29" spans="2:21" s="243" customFormat="1">
      <c r="B29" s="182" t="s">
        <v>110</v>
      </c>
      <c r="C29" s="176">
        <v>188</v>
      </c>
      <c r="D29" s="176">
        <v>201.02199999999999</v>
      </c>
      <c r="E29" s="176">
        <v>199.81700000000001</v>
      </c>
      <c r="F29" s="176">
        <v>186.131</v>
      </c>
      <c r="G29" s="176">
        <v>295.1543358334593</v>
      </c>
      <c r="H29" s="176">
        <v>300.48990571364118</v>
      </c>
      <c r="I29" s="176">
        <v>308.70836981034267</v>
      </c>
      <c r="J29" s="176">
        <v>305.17681534380569</v>
      </c>
      <c r="K29" s="176">
        <v>311.42087196442566</v>
      </c>
      <c r="L29" s="176">
        <v>315.70837220781146</v>
      </c>
      <c r="M29" s="176">
        <v>321.87056442510323</v>
      </c>
      <c r="N29" s="176">
        <v>321.7009451825067</v>
      </c>
      <c r="O29" s="185">
        <v>305.44949446995423</v>
      </c>
      <c r="P29" s="176" t="s">
        <v>14</v>
      </c>
      <c r="Q29" s="176" t="s">
        <v>14</v>
      </c>
      <c r="R29" s="185" t="s">
        <v>14</v>
      </c>
      <c r="S29" s="242"/>
      <c r="T29" s="242"/>
      <c r="U29" s="242"/>
    </row>
    <row r="30" spans="2:21" s="243" customFormat="1">
      <c r="B30" s="182" t="s">
        <v>61</v>
      </c>
      <c r="C30" s="189">
        <v>6.3151617720764996E-2</v>
      </c>
      <c r="D30" s="189">
        <v>5.2494922548620503E-2</v>
      </c>
      <c r="E30" s="189">
        <v>5.3396531161983812E-2</v>
      </c>
      <c r="F30" s="189">
        <v>5.0999999999999997E-2</v>
      </c>
      <c r="G30" s="189">
        <v>4.5436584846167416E-2</v>
      </c>
      <c r="H30" s="189">
        <v>5.7241546803397679E-2</v>
      </c>
      <c r="I30" s="189">
        <v>5.7491244945296179E-2</v>
      </c>
      <c r="J30" s="189">
        <v>0</v>
      </c>
      <c r="K30" s="189">
        <v>4.4686663569610652E-2</v>
      </c>
      <c r="L30" s="189">
        <v>4.6600926055571944E-2</v>
      </c>
      <c r="M30" s="189">
        <v>0.13883570820483207</v>
      </c>
      <c r="N30" s="189">
        <v>4.61503949838869E-2</v>
      </c>
      <c r="O30" s="191">
        <v>5.4688777777436477E-2</v>
      </c>
      <c r="P30" s="176" t="s">
        <v>14</v>
      </c>
      <c r="Q30" s="189" t="s">
        <v>14</v>
      </c>
      <c r="R30" s="191" t="s">
        <v>14</v>
      </c>
      <c r="S30" s="242"/>
      <c r="T30" s="242"/>
      <c r="U30" s="242"/>
    </row>
    <row r="31" spans="2:21" s="243" customFormat="1" ht="12.75" thickBot="1">
      <c r="B31" s="340" t="s">
        <v>95</v>
      </c>
      <c r="C31" s="341" t="s">
        <v>14</v>
      </c>
      <c r="D31" s="341" t="s">
        <v>14</v>
      </c>
      <c r="E31" s="341" t="s">
        <v>14</v>
      </c>
      <c r="F31" s="341" t="s">
        <v>14</v>
      </c>
      <c r="G31" s="369">
        <v>65.562255023167538</v>
      </c>
      <c r="H31" s="369">
        <v>60.087518029524865</v>
      </c>
      <c r="I31" s="369">
        <v>104.22636515204771</v>
      </c>
      <c r="J31" s="369">
        <v>133.97558724791355</v>
      </c>
      <c r="K31" s="369">
        <v>157.47368514263323</v>
      </c>
      <c r="L31" s="369">
        <v>167.35045010517982</v>
      </c>
      <c r="M31" s="369">
        <v>253.64714955903437</v>
      </c>
      <c r="N31" s="369">
        <v>391.16995548973529</v>
      </c>
      <c r="O31" s="370">
        <v>304.23862730885816</v>
      </c>
      <c r="P31" s="341" t="s">
        <v>14</v>
      </c>
      <c r="Q31" s="341" t="s">
        <v>14</v>
      </c>
      <c r="R31" s="364" t="s">
        <v>14</v>
      </c>
      <c r="S31" s="242"/>
      <c r="T31" s="242"/>
      <c r="U31" s="242"/>
    </row>
    <row r="32" spans="2:21" ht="12.75" thickTop="1">
      <c r="B32" s="565" t="s">
        <v>167</v>
      </c>
      <c r="C32" s="565"/>
      <c r="D32" s="565"/>
      <c r="E32" s="565"/>
      <c r="F32" s="565"/>
      <c r="G32" s="565"/>
      <c r="H32" s="565"/>
      <c r="I32" s="565"/>
      <c r="J32" s="167"/>
      <c r="K32" s="167"/>
      <c r="L32" s="178"/>
      <c r="M32" s="347"/>
      <c r="N32" s="347"/>
      <c r="O32" s="347"/>
      <c r="P32" s="347"/>
      <c r="Q32" s="347"/>
      <c r="R32" s="347"/>
      <c r="S32" s="242"/>
      <c r="T32" s="242"/>
      <c r="U32" s="242"/>
    </row>
    <row r="33" spans="2:21">
      <c r="B33" s="561" t="s">
        <v>163</v>
      </c>
      <c r="C33" s="561"/>
      <c r="D33" s="561"/>
      <c r="E33" s="561"/>
      <c r="F33" s="561"/>
      <c r="G33" s="561"/>
      <c r="H33" s="561"/>
      <c r="I33" s="561"/>
      <c r="J33" s="167"/>
      <c r="K33" s="167"/>
      <c r="L33" s="178"/>
      <c r="M33" s="178"/>
      <c r="N33" s="178"/>
      <c r="O33" s="178"/>
      <c r="P33" s="178"/>
      <c r="Q33" s="178"/>
      <c r="R33" s="178"/>
      <c r="S33" s="242"/>
      <c r="T33" s="242"/>
      <c r="U33" s="242"/>
    </row>
    <row r="34" spans="2:21">
      <c r="B34" s="167"/>
      <c r="C34" s="167"/>
      <c r="D34" s="167"/>
      <c r="E34" s="167"/>
      <c r="F34" s="167"/>
      <c r="G34" s="167"/>
      <c r="H34" s="167"/>
      <c r="I34" s="167"/>
      <c r="J34" s="167"/>
      <c r="K34" s="167"/>
      <c r="L34" s="178"/>
      <c r="M34" s="178"/>
      <c r="N34" s="178"/>
      <c r="O34" s="178"/>
      <c r="P34" s="178"/>
      <c r="Q34" s="178"/>
      <c r="R34" s="178"/>
      <c r="S34" s="242"/>
      <c r="T34" s="242"/>
      <c r="U34" s="242"/>
    </row>
    <row r="35" spans="2:21">
      <c r="B35" s="167"/>
      <c r="C35" s="167"/>
      <c r="D35" s="167"/>
      <c r="E35" s="167"/>
      <c r="F35" s="167"/>
      <c r="G35" s="167"/>
      <c r="H35" s="167"/>
      <c r="I35" s="167"/>
      <c r="J35" s="167"/>
      <c r="K35" s="167"/>
      <c r="L35" s="258"/>
      <c r="M35" s="371"/>
      <c r="N35" s="371"/>
      <c r="O35" s="371"/>
      <c r="P35" s="371"/>
      <c r="Q35" s="371"/>
      <c r="R35" s="371"/>
      <c r="S35" s="242"/>
      <c r="T35" s="242"/>
      <c r="U35" s="242"/>
    </row>
    <row r="36" spans="2:21">
      <c r="M36" s="233"/>
      <c r="N36" s="233"/>
      <c r="O36" s="233"/>
      <c r="P36" s="233"/>
      <c r="Q36" s="233"/>
      <c r="R36" s="233"/>
      <c r="S36" s="242"/>
      <c r="T36" s="242"/>
      <c r="U36" s="242"/>
    </row>
    <row r="37" spans="2:21">
      <c r="M37" s="235"/>
      <c r="N37" s="235"/>
      <c r="O37" s="235"/>
      <c r="P37" s="235"/>
      <c r="Q37" s="235"/>
      <c r="R37" s="235"/>
      <c r="S37" s="242"/>
      <c r="T37" s="242"/>
      <c r="U37" s="242"/>
    </row>
    <row r="38" spans="2:21">
      <c r="L38" s="81"/>
      <c r="M38" s="81"/>
      <c r="N38" s="81"/>
      <c r="O38" s="81"/>
      <c r="P38" s="81"/>
      <c r="Q38" s="81"/>
      <c r="R38" s="81"/>
      <c r="S38" s="242"/>
      <c r="T38" s="242"/>
      <c r="U38" s="242"/>
    </row>
    <row r="39" spans="2:21">
      <c r="M39" s="236"/>
      <c r="N39" s="236"/>
      <c r="O39" s="236"/>
      <c r="P39" s="236"/>
      <c r="Q39" s="236"/>
      <c r="R39" s="236"/>
      <c r="S39" s="242"/>
      <c r="T39" s="242"/>
      <c r="U39" s="242"/>
    </row>
    <row r="40" spans="2:21">
      <c r="M40" s="235"/>
      <c r="N40" s="235"/>
      <c r="O40" s="235"/>
      <c r="P40" s="235"/>
      <c r="Q40" s="235"/>
      <c r="R40" s="235"/>
      <c r="S40" s="242"/>
      <c r="T40" s="242"/>
      <c r="U40" s="242"/>
    </row>
    <row r="41" spans="2:21">
      <c r="S41" s="242"/>
      <c r="T41" s="242"/>
      <c r="U41" s="242"/>
    </row>
    <row r="42" spans="2:21">
      <c r="S42" s="242"/>
      <c r="T42" s="242"/>
      <c r="U42" s="242"/>
    </row>
    <row r="43" spans="2:21">
      <c r="S43" s="242"/>
      <c r="T43" s="242"/>
      <c r="U43" s="242"/>
    </row>
    <row r="44" spans="2:21">
      <c r="S44" s="242"/>
      <c r="T44" s="242"/>
      <c r="U44" s="242"/>
    </row>
    <row r="45" spans="2:21">
      <c r="S45" s="242"/>
      <c r="T45" s="242"/>
      <c r="U45" s="242"/>
    </row>
    <row r="46" spans="2:21">
      <c r="S46" s="242"/>
      <c r="T46" s="242"/>
      <c r="U46" s="242"/>
    </row>
    <row r="47" spans="2:21">
      <c r="S47" s="242"/>
      <c r="T47" s="242"/>
      <c r="U47" s="242"/>
    </row>
    <row r="48" spans="2:21">
      <c r="S48" s="242"/>
      <c r="T48" s="242"/>
      <c r="U48" s="242"/>
    </row>
    <row r="49" spans="19:21">
      <c r="S49" s="242"/>
      <c r="T49" s="242"/>
      <c r="U49" s="242"/>
    </row>
    <row r="50" spans="19:21">
      <c r="S50" s="242"/>
      <c r="T50" s="242"/>
      <c r="U50" s="242"/>
    </row>
    <row r="51" spans="19:21">
      <c r="S51" s="242"/>
      <c r="T51" s="242"/>
      <c r="U51" s="242"/>
    </row>
    <row r="52" spans="19:21">
      <c r="S52" s="242"/>
      <c r="T52" s="242"/>
      <c r="U52" s="242"/>
    </row>
    <row r="53" spans="19:21">
      <c r="S53" s="242"/>
      <c r="T53" s="242"/>
      <c r="U53" s="242"/>
    </row>
    <row r="54" spans="19:21">
      <c r="S54" s="242"/>
      <c r="T54" s="242"/>
      <c r="U54" s="242"/>
    </row>
    <row r="55" spans="19:21">
      <c r="S55" s="242"/>
      <c r="T55" s="242"/>
      <c r="U55" s="242"/>
    </row>
    <row r="56" spans="19:21">
      <c r="S56" s="242"/>
      <c r="T56" s="242"/>
      <c r="U56" s="242"/>
    </row>
    <row r="57" spans="19:21">
      <c r="S57" s="242"/>
      <c r="T57" s="242"/>
      <c r="U57" s="242"/>
    </row>
    <row r="58" spans="19:21">
      <c r="S58" s="242"/>
      <c r="T58" s="242"/>
      <c r="U58" s="242"/>
    </row>
    <row r="59" spans="19:21">
      <c r="S59" s="242"/>
      <c r="T59" s="242"/>
      <c r="U59" s="242"/>
    </row>
  </sheetData>
  <mergeCells count="2">
    <mergeCell ref="B32:I32"/>
    <mergeCell ref="B33:I33"/>
  </mergeCells>
  <hyperlinks>
    <hyperlink ref="B2" location="Index!A1" display="index page"/>
  </hyperlinks>
  <pageMargins left="0.7" right="0.7"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59"/>
  <sheetViews>
    <sheetView showGridLines="0" zoomScale="80" zoomScaleNormal="80" zoomScaleSheetLayoutView="80" workbookViewId="0">
      <pane xSplit="2" ySplit="4" topLeftCell="C5" activePane="bottomRight" state="frozen"/>
      <selection activeCell="O11" sqref="O11"/>
      <selection pane="topRight" activeCell="O11" sqref="O11"/>
      <selection pane="bottomLeft" activeCell="O11" sqref="O11"/>
      <selection pane="bottomRight" activeCell="K40" sqref="K40"/>
    </sheetView>
  </sheetViews>
  <sheetFormatPr defaultColWidth="9.140625" defaultRowHeight="12"/>
  <cols>
    <col min="1" max="1" width="1.28515625" style="248" customWidth="1"/>
    <col min="2" max="2" width="55.7109375" style="248" customWidth="1"/>
    <col min="3" max="6" width="10.5703125" style="248" customWidth="1"/>
    <col min="7" max="7" width="10.5703125" style="248" customWidth="1" collapsed="1"/>
    <col min="8" max="23" width="10.5703125" style="248" customWidth="1"/>
    <col min="24" max="193" width="9.140625" style="248"/>
    <col min="194" max="194" width="55.7109375" style="248" customWidth="1"/>
    <col min="195" max="202" width="9.7109375" style="248" customWidth="1"/>
    <col min="203" max="16384" width="9.140625" style="248"/>
  </cols>
  <sheetData>
    <row r="1" spans="2:23" s="245" customFormat="1">
      <c r="B1" s="124" t="s">
        <v>9</v>
      </c>
      <c r="C1" s="176"/>
      <c r="D1" s="176"/>
      <c r="E1" s="176"/>
      <c r="F1" s="176"/>
      <c r="G1" s="372"/>
      <c r="H1" s="372"/>
      <c r="I1" s="372"/>
      <c r="J1" s="372"/>
      <c r="K1" s="372"/>
      <c r="L1" s="372"/>
      <c r="M1" s="372"/>
      <c r="N1" s="372"/>
      <c r="O1" s="372"/>
      <c r="P1" s="372"/>
      <c r="Q1" s="372"/>
      <c r="R1" s="372"/>
      <c r="S1" s="244"/>
      <c r="T1" s="244"/>
      <c r="U1" s="244"/>
      <c r="V1" s="244"/>
      <c r="W1" s="244"/>
    </row>
    <row r="2" spans="2:23" s="245" customFormat="1">
      <c r="B2" s="90" t="s">
        <v>13</v>
      </c>
      <c r="C2" s="216"/>
      <c r="D2" s="216"/>
      <c r="E2" s="216"/>
      <c r="F2" s="216"/>
      <c r="G2" s="216"/>
      <c r="H2" s="216"/>
      <c r="I2" s="216"/>
      <c r="J2" s="216"/>
      <c r="K2" s="216"/>
      <c r="L2" s="216"/>
      <c r="M2" s="216"/>
      <c r="N2" s="216"/>
      <c r="O2" s="216"/>
      <c r="P2" s="216"/>
      <c r="Q2" s="216"/>
      <c r="R2" s="216"/>
      <c r="S2" s="246"/>
      <c r="T2" s="246"/>
      <c r="U2" s="246"/>
      <c r="V2" s="246"/>
      <c r="W2" s="246"/>
    </row>
    <row r="3" spans="2:23" ht="12.75" thickBot="1">
      <c r="B3" s="91" t="s">
        <v>215</v>
      </c>
      <c r="C3" s="373"/>
      <c r="D3" s="373"/>
      <c r="E3" s="373"/>
      <c r="F3" s="373"/>
      <c r="G3" s="373"/>
      <c r="H3" s="373"/>
      <c r="I3" s="373"/>
      <c r="J3" s="373"/>
      <c r="K3" s="215"/>
      <c r="L3" s="215"/>
      <c r="M3" s="215"/>
      <c r="N3" s="215"/>
      <c r="O3" s="215"/>
      <c r="P3" s="215"/>
      <c r="Q3" s="215"/>
      <c r="R3" s="215"/>
      <c r="S3" s="247"/>
      <c r="T3" s="247"/>
      <c r="U3" s="247"/>
      <c r="V3" s="247"/>
      <c r="W3" s="247"/>
    </row>
    <row r="4" spans="2:23" s="241" customFormat="1" ht="13.5" thickTop="1" thickBot="1">
      <c r="B4" s="131" t="s">
        <v>1</v>
      </c>
      <c r="C4" s="179" t="s">
        <v>48</v>
      </c>
      <c r="D4" s="179" t="s">
        <v>67</v>
      </c>
      <c r="E4" s="179" t="s">
        <v>83</v>
      </c>
      <c r="F4" s="179" t="s">
        <v>85</v>
      </c>
      <c r="G4" s="179" t="s">
        <v>88</v>
      </c>
      <c r="H4" s="179" t="s">
        <v>96</v>
      </c>
      <c r="I4" s="179" t="s">
        <v>98</v>
      </c>
      <c r="J4" s="179" t="s">
        <v>102</v>
      </c>
      <c r="K4" s="179" t="s">
        <v>105</v>
      </c>
      <c r="L4" s="179" t="s">
        <v>106</v>
      </c>
      <c r="M4" s="179" t="s">
        <v>107</v>
      </c>
      <c r="N4" s="179" t="s">
        <v>108</v>
      </c>
      <c r="O4" s="180" t="s">
        <v>154</v>
      </c>
      <c r="P4" s="179" t="s">
        <v>84</v>
      </c>
      <c r="Q4" s="179" t="s">
        <v>103</v>
      </c>
      <c r="R4" s="180" t="s">
        <v>109</v>
      </c>
    </row>
    <row r="5" spans="2:23" s="77" customFormat="1">
      <c r="B5" s="182" t="s">
        <v>30</v>
      </c>
      <c r="C5" s="176">
        <v>335</v>
      </c>
      <c r="D5" s="176">
        <v>259</v>
      </c>
      <c r="E5" s="176">
        <v>252</v>
      </c>
      <c r="F5" s="176">
        <v>216</v>
      </c>
      <c r="G5" s="176">
        <v>151</v>
      </c>
      <c r="H5" s="176">
        <v>154</v>
      </c>
      <c r="I5" s="176">
        <v>166</v>
      </c>
      <c r="J5" s="176">
        <v>152.09305930000002</v>
      </c>
      <c r="K5" s="176">
        <v>135.28168800999998</v>
      </c>
      <c r="L5" s="176">
        <v>146.08794242999997</v>
      </c>
      <c r="M5" s="176">
        <v>154.62304317000002</v>
      </c>
      <c r="N5" s="176">
        <v>149.90797985</v>
      </c>
      <c r="O5" s="353">
        <v>143.03547857999999</v>
      </c>
      <c r="P5" s="176">
        <v>1062</v>
      </c>
      <c r="Q5" s="176">
        <v>622</v>
      </c>
      <c r="R5" s="185">
        <v>585.90065345999994</v>
      </c>
      <c r="S5" s="249"/>
      <c r="T5" s="249"/>
      <c r="U5" s="249"/>
    </row>
    <row r="6" spans="2:23" s="77" customFormat="1">
      <c r="B6" s="182" t="s">
        <v>3</v>
      </c>
      <c r="C6" s="176">
        <v>162</v>
      </c>
      <c r="D6" s="176">
        <v>115</v>
      </c>
      <c r="E6" s="176">
        <v>114</v>
      </c>
      <c r="F6" s="176">
        <v>92</v>
      </c>
      <c r="G6" s="176">
        <v>63</v>
      </c>
      <c r="H6" s="176">
        <v>70</v>
      </c>
      <c r="I6" s="176">
        <v>84</v>
      </c>
      <c r="J6" s="176">
        <v>74.796400139999989</v>
      </c>
      <c r="K6" s="200">
        <v>71.013981970000003</v>
      </c>
      <c r="L6" s="176">
        <v>80.297168959999979</v>
      </c>
      <c r="M6" s="176">
        <v>85.623448930000009</v>
      </c>
      <c r="N6" s="176">
        <v>69.370563260000011</v>
      </c>
      <c r="O6" s="185">
        <v>76.611753480000019</v>
      </c>
      <c r="P6" s="176">
        <v>483</v>
      </c>
      <c r="Q6" s="176">
        <v>292</v>
      </c>
      <c r="R6" s="185">
        <v>306.30516311999997</v>
      </c>
      <c r="S6" s="249"/>
      <c r="T6" s="249"/>
      <c r="U6" s="249"/>
    </row>
    <row r="7" spans="2:23" s="77" customFormat="1">
      <c r="B7" s="182" t="s">
        <v>51</v>
      </c>
      <c r="C7" s="189">
        <v>0.48643919993294965</v>
      </c>
      <c r="D7" s="189">
        <v>0.44464626393938866</v>
      </c>
      <c r="E7" s="189">
        <v>0.45407029040573477</v>
      </c>
      <c r="F7" s="189">
        <v>0.42725890237726877</v>
      </c>
      <c r="G7" s="189">
        <v>0.41299999999999998</v>
      </c>
      <c r="H7" s="189">
        <v>0.45600000000000002</v>
      </c>
      <c r="I7" s="189">
        <v>0.51</v>
      </c>
      <c r="J7" s="189">
        <v>0.49178049599532236</v>
      </c>
      <c r="K7" s="189">
        <v>0.524934180040322</v>
      </c>
      <c r="L7" s="189">
        <v>0.54964953044277054</v>
      </c>
      <c r="M7" s="189">
        <v>0.55375607137586513</v>
      </c>
      <c r="N7" s="189">
        <v>0.4627543065380052</v>
      </c>
      <c r="O7" s="191">
        <v>0.53561364103907227</v>
      </c>
      <c r="P7" s="189">
        <v>0.4518027961736571</v>
      </c>
      <c r="Q7" s="189">
        <v>0.47</v>
      </c>
      <c r="R7" s="191">
        <v>0.52279368748120325</v>
      </c>
      <c r="S7" s="249"/>
      <c r="T7" s="249"/>
      <c r="U7" s="249"/>
    </row>
    <row r="8" spans="2:23" s="77" customFormat="1">
      <c r="B8" s="182" t="s">
        <v>36</v>
      </c>
      <c r="C8" s="176">
        <v>35</v>
      </c>
      <c r="D8" s="176">
        <v>30</v>
      </c>
      <c r="E8" s="176">
        <v>35</v>
      </c>
      <c r="F8" s="176">
        <v>37.1</v>
      </c>
      <c r="G8" s="176">
        <v>44.845536657302702</v>
      </c>
      <c r="H8" s="176">
        <v>178.40229317774174</v>
      </c>
      <c r="I8" s="176">
        <v>38.319621726993567</v>
      </c>
      <c r="J8" s="176">
        <v>37.924822859244095</v>
      </c>
      <c r="K8" s="176">
        <v>10.061905450662431</v>
      </c>
      <c r="L8" s="176">
        <v>29.588775088821176</v>
      </c>
      <c r="M8" s="176">
        <v>33.616339766725829</v>
      </c>
      <c r="N8" s="176">
        <v>32.505949681689749</v>
      </c>
      <c r="O8" s="185">
        <v>28.901850039092182</v>
      </c>
      <c r="P8" s="176">
        <v>137.1</v>
      </c>
      <c r="Q8" s="176">
        <v>298</v>
      </c>
      <c r="R8" s="185">
        <v>105.77296998789919</v>
      </c>
      <c r="S8" s="249"/>
      <c r="T8" s="249"/>
      <c r="U8" s="249"/>
    </row>
    <row r="9" spans="2:23" s="77" customFormat="1">
      <c r="B9" s="182" t="s">
        <v>69</v>
      </c>
      <c r="C9" s="176">
        <v>35</v>
      </c>
      <c r="D9" s="176">
        <v>30</v>
      </c>
      <c r="E9" s="176">
        <v>35</v>
      </c>
      <c r="F9" s="176">
        <v>37.1</v>
      </c>
      <c r="G9" s="176">
        <v>32.077592029157465</v>
      </c>
      <c r="H9" s="176">
        <v>54.039818452741777</v>
      </c>
      <c r="I9" s="176">
        <v>35.807651817217206</v>
      </c>
      <c r="J9" s="176">
        <v>37.63304478948173</v>
      </c>
      <c r="K9" s="176">
        <v>9.4839059372374184</v>
      </c>
      <c r="L9" s="176">
        <v>28.891338427794761</v>
      </c>
      <c r="M9" s="176">
        <v>33.32994400948737</v>
      </c>
      <c r="N9" s="176">
        <v>32.092652251530453</v>
      </c>
      <c r="O9" s="185">
        <v>27.250643841350101</v>
      </c>
      <c r="P9" s="176">
        <v>137.1</v>
      </c>
      <c r="Q9" s="176">
        <v>160</v>
      </c>
      <c r="R9" s="185">
        <v>103.79784062605</v>
      </c>
      <c r="S9" s="249"/>
      <c r="T9" s="249"/>
      <c r="U9" s="249"/>
    </row>
    <row r="10" spans="2:23" s="77" customFormat="1">
      <c r="B10" s="182"/>
      <c r="C10" s="200"/>
      <c r="D10" s="200"/>
      <c r="E10" s="200"/>
      <c r="F10" s="200"/>
      <c r="G10" s="200"/>
      <c r="H10" s="200"/>
      <c r="I10" s="200"/>
      <c r="J10" s="200"/>
      <c r="K10" s="200"/>
      <c r="L10" s="200"/>
      <c r="M10" s="200"/>
      <c r="N10" s="200"/>
      <c r="O10" s="202"/>
      <c r="P10" s="200"/>
      <c r="Q10" s="200"/>
      <c r="R10" s="202"/>
      <c r="S10" s="249"/>
      <c r="T10" s="249"/>
      <c r="U10" s="249"/>
    </row>
    <row r="11" spans="2:23" s="77" customFormat="1" ht="12.75" thickBot="1">
      <c r="B11" s="194" t="s">
        <v>2</v>
      </c>
      <c r="C11" s="374" t="s">
        <v>48</v>
      </c>
      <c r="D11" s="374" t="s">
        <v>67</v>
      </c>
      <c r="E11" s="374" t="s">
        <v>83</v>
      </c>
      <c r="F11" s="374" t="s">
        <v>85</v>
      </c>
      <c r="G11" s="374" t="s">
        <v>88</v>
      </c>
      <c r="H11" s="374" t="s">
        <v>96</v>
      </c>
      <c r="I11" s="374" t="s">
        <v>98</v>
      </c>
      <c r="J11" s="195" t="s">
        <v>105</v>
      </c>
      <c r="K11" s="195" t="s">
        <v>105</v>
      </c>
      <c r="L11" s="195" t="s">
        <v>106</v>
      </c>
      <c r="M11" s="195" t="s">
        <v>107</v>
      </c>
      <c r="N11" s="195" t="s">
        <v>108</v>
      </c>
      <c r="O11" s="197" t="s">
        <v>154</v>
      </c>
      <c r="P11" s="374" t="s">
        <v>84</v>
      </c>
      <c r="Q11" s="195" t="s">
        <v>103</v>
      </c>
      <c r="R11" s="197" t="s">
        <v>109</v>
      </c>
      <c r="S11" s="249"/>
      <c r="T11" s="249"/>
      <c r="U11" s="249"/>
    </row>
    <row r="12" spans="2:23" s="77" customFormat="1">
      <c r="B12" s="182" t="s">
        <v>32</v>
      </c>
      <c r="C12" s="176">
        <v>305</v>
      </c>
      <c r="D12" s="176">
        <v>236</v>
      </c>
      <c r="E12" s="176">
        <v>232</v>
      </c>
      <c r="F12" s="176">
        <v>200</v>
      </c>
      <c r="G12" s="176">
        <v>140</v>
      </c>
      <c r="H12" s="176">
        <v>143</v>
      </c>
      <c r="I12" s="176">
        <v>155</v>
      </c>
      <c r="J12" s="176">
        <v>140.83643369999999</v>
      </c>
      <c r="K12" s="176">
        <v>125.19787543000001</v>
      </c>
      <c r="L12" s="176">
        <v>135.72510039999997</v>
      </c>
      <c r="M12" s="176">
        <v>144.33222325</v>
      </c>
      <c r="N12" s="176">
        <v>139.46176628000001</v>
      </c>
      <c r="O12" s="185">
        <v>132.13827280000001</v>
      </c>
      <c r="P12" s="176">
        <v>973</v>
      </c>
      <c r="Q12" s="176">
        <v>578</v>
      </c>
      <c r="R12" s="185">
        <v>544.71696536000002</v>
      </c>
      <c r="S12" s="249"/>
      <c r="T12" s="249"/>
      <c r="U12" s="249"/>
    </row>
    <row r="13" spans="2:23" s="77" customFormat="1">
      <c r="B13" s="203" t="s">
        <v>35</v>
      </c>
      <c r="C13" s="176">
        <v>305</v>
      </c>
      <c r="D13" s="176">
        <v>235</v>
      </c>
      <c r="E13" s="176">
        <v>231</v>
      </c>
      <c r="F13" s="176">
        <v>199</v>
      </c>
      <c r="G13" s="176">
        <v>139</v>
      </c>
      <c r="H13" s="176">
        <v>142</v>
      </c>
      <c r="I13" s="176">
        <v>154</v>
      </c>
      <c r="J13" s="176">
        <v>140.43149179999998</v>
      </c>
      <c r="K13" s="176">
        <v>124.81027788000002</v>
      </c>
      <c r="L13" s="176">
        <v>134.59282952999996</v>
      </c>
      <c r="M13" s="176">
        <v>143.98123666000001</v>
      </c>
      <c r="N13" s="176">
        <v>139.07400360000003</v>
      </c>
      <c r="O13" s="185">
        <v>131.54326939000001</v>
      </c>
      <c r="P13" s="176">
        <v>970</v>
      </c>
      <c r="Q13" s="176">
        <v>576</v>
      </c>
      <c r="R13" s="185">
        <v>542.45834766999997</v>
      </c>
      <c r="S13" s="249"/>
      <c r="T13" s="249"/>
      <c r="U13" s="249"/>
    </row>
    <row r="14" spans="2:23" s="77" customFormat="1">
      <c r="B14" s="375" t="s">
        <v>37</v>
      </c>
      <c r="C14" s="200">
        <v>27.6</v>
      </c>
      <c r="D14" s="200">
        <v>20.5</v>
      </c>
      <c r="E14" s="200">
        <v>19.5</v>
      </c>
      <c r="F14" s="200">
        <v>17.8</v>
      </c>
      <c r="G14" s="200">
        <v>14</v>
      </c>
      <c r="H14" s="200">
        <v>14</v>
      </c>
      <c r="I14" s="200">
        <v>19</v>
      </c>
      <c r="J14" s="200">
        <v>19.663308049999998</v>
      </c>
      <c r="K14" s="200">
        <v>19.348679480000001</v>
      </c>
      <c r="L14" s="200">
        <v>21.532037149999997</v>
      </c>
      <c r="M14" s="200">
        <v>25.944354630000003</v>
      </c>
      <c r="N14" s="200">
        <v>28.224514450000004</v>
      </c>
      <c r="O14" s="202">
        <v>31.237187810000002</v>
      </c>
      <c r="P14" s="176">
        <v>85.399999999999991</v>
      </c>
      <c r="Q14" s="176">
        <v>66.400000000000006</v>
      </c>
      <c r="R14" s="185">
        <v>95.049585710000002</v>
      </c>
      <c r="S14" s="249"/>
      <c r="T14" s="249"/>
      <c r="U14" s="249"/>
    </row>
    <row r="15" spans="2:23" s="77" customFormat="1">
      <c r="B15" s="182" t="s">
        <v>73</v>
      </c>
      <c r="C15" s="376">
        <v>25.562999999999999</v>
      </c>
      <c r="D15" s="376">
        <v>25.350999999999999</v>
      </c>
      <c r="E15" s="376">
        <v>26.329000000000001</v>
      </c>
      <c r="F15" s="376">
        <v>26.23</v>
      </c>
      <c r="G15" s="376">
        <v>26.146151000000042</v>
      </c>
      <c r="H15" s="376">
        <v>26.05547000000006</v>
      </c>
      <c r="I15" s="376">
        <v>25.732944999999997</v>
      </c>
      <c r="J15" s="200">
        <v>25.413511</v>
      </c>
      <c r="K15" s="200">
        <v>25.326093</v>
      </c>
      <c r="L15" s="200">
        <v>25.428473</v>
      </c>
      <c r="M15" s="200">
        <v>26.250554999999999</v>
      </c>
      <c r="N15" s="200">
        <v>26.079004999999999</v>
      </c>
      <c r="O15" s="202">
        <v>26.000247000000002</v>
      </c>
      <c r="P15" s="376">
        <v>26.23</v>
      </c>
      <c r="Q15" s="376">
        <v>25.4</v>
      </c>
      <c r="R15" s="377">
        <v>26.079004999999999</v>
      </c>
      <c r="S15" s="249"/>
      <c r="T15" s="249"/>
      <c r="U15" s="249"/>
    </row>
    <row r="16" spans="2:23" s="77" customFormat="1">
      <c r="B16" s="182" t="s">
        <v>171</v>
      </c>
      <c r="C16" s="200">
        <v>3.9</v>
      </c>
      <c r="D16" s="200">
        <v>3.1</v>
      </c>
      <c r="E16" s="200">
        <v>3</v>
      </c>
      <c r="F16" s="200">
        <v>2.5</v>
      </c>
      <c r="G16" s="200">
        <v>1.7600678783388168</v>
      </c>
      <c r="H16" s="200">
        <v>1.7940726329807488</v>
      </c>
      <c r="I16" s="200">
        <v>1.9447468658772407</v>
      </c>
      <c r="J16" s="200">
        <v>1.8086908423658261</v>
      </c>
      <c r="K16" s="200">
        <v>1.6247309657100726</v>
      </c>
      <c r="L16" s="200">
        <v>1.7346390379931531</v>
      </c>
      <c r="M16" s="200">
        <v>1.8216329865956453</v>
      </c>
      <c r="N16" s="200">
        <v>1.7439931569588329</v>
      </c>
      <c r="O16" s="202">
        <v>1.6602878428438259</v>
      </c>
      <c r="P16" s="200" t="s">
        <v>14</v>
      </c>
      <c r="Q16" s="200" t="s">
        <v>14</v>
      </c>
      <c r="R16" s="202" t="s">
        <v>14</v>
      </c>
      <c r="S16" s="249"/>
      <c r="T16" s="249"/>
      <c r="U16" s="249"/>
    </row>
    <row r="17" spans="2:21" s="77" customFormat="1">
      <c r="B17" s="182" t="s">
        <v>60</v>
      </c>
      <c r="C17" s="378">
        <v>498</v>
      </c>
      <c r="D17" s="378">
        <v>506</v>
      </c>
      <c r="E17" s="378">
        <v>517</v>
      </c>
      <c r="F17" s="378">
        <v>524</v>
      </c>
      <c r="G17" s="378">
        <v>536.29731308253849</v>
      </c>
      <c r="H17" s="378">
        <v>529.73853115702104</v>
      </c>
      <c r="I17" s="378">
        <v>536.55896029750124</v>
      </c>
      <c r="J17" s="378">
        <v>561.65018814332723</v>
      </c>
      <c r="K17" s="176">
        <v>572.40043800269802</v>
      </c>
      <c r="L17" s="176">
        <v>558.6613605756329</v>
      </c>
      <c r="M17" s="176">
        <v>543.94923775924258</v>
      </c>
      <c r="N17" s="176">
        <v>564.86177843754513</v>
      </c>
      <c r="O17" s="185">
        <v>573.55484216328273</v>
      </c>
      <c r="P17" s="378" t="s">
        <v>14</v>
      </c>
      <c r="Q17" s="378" t="s">
        <v>14</v>
      </c>
      <c r="R17" s="379" t="s">
        <v>14</v>
      </c>
      <c r="S17" s="249"/>
      <c r="T17" s="249"/>
      <c r="U17" s="249"/>
    </row>
    <row r="18" spans="2:21" s="77" customFormat="1">
      <c r="B18" s="182" t="s">
        <v>61</v>
      </c>
      <c r="C18" s="189">
        <v>7.3004344102016255E-2</v>
      </c>
      <c r="D18" s="189">
        <v>6.3568745627303497E-2</v>
      </c>
      <c r="E18" s="189">
        <v>4.7682339098274878E-2</v>
      </c>
      <c r="F18" s="189">
        <v>6.6664219913002185E-2</v>
      </c>
      <c r="G18" s="189">
        <v>5.4299170735295721E-2</v>
      </c>
      <c r="H18" s="189">
        <v>4.9851708627975229E-2</v>
      </c>
      <c r="I18" s="189">
        <v>6.5838160909155508E-2</v>
      </c>
      <c r="J18" s="189">
        <v>0</v>
      </c>
      <c r="K18" s="189">
        <v>4.9921674595647218E-2</v>
      </c>
      <c r="L18" s="189">
        <v>4.4629048744107079E-2</v>
      </c>
      <c r="M18" s="189">
        <v>2.592831273838974E-2</v>
      </c>
      <c r="N18" s="189">
        <v>6.1728896631273032E-2</v>
      </c>
      <c r="O18" s="191">
        <v>5.1900130977303588E-2</v>
      </c>
      <c r="P18" s="189" t="s">
        <v>14</v>
      </c>
      <c r="Q18" s="189" t="s">
        <v>14</v>
      </c>
      <c r="R18" s="191" t="s">
        <v>14</v>
      </c>
      <c r="S18" s="249"/>
      <c r="T18" s="249"/>
      <c r="U18" s="249"/>
    </row>
    <row r="19" spans="2:21" s="77" customFormat="1">
      <c r="B19" s="182"/>
      <c r="C19" s="378"/>
      <c r="D19" s="378"/>
      <c r="E19" s="378"/>
      <c r="F19" s="378"/>
      <c r="G19" s="378"/>
      <c r="H19" s="378"/>
      <c r="I19" s="378"/>
      <c r="J19" s="378"/>
      <c r="K19" s="378"/>
      <c r="L19" s="378"/>
      <c r="M19" s="378"/>
      <c r="N19" s="378"/>
      <c r="O19" s="379"/>
      <c r="P19" s="378"/>
      <c r="Q19" s="378"/>
      <c r="R19" s="379"/>
      <c r="S19" s="249"/>
      <c r="T19" s="249"/>
      <c r="U19" s="249"/>
    </row>
    <row r="20" spans="2:21" s="77" customFormat="1" ht="12.75" thickBot="1">
      <c r="B20" s="194" t="s">
        <v>10</v>
      </c>
      <c r="C20" s="380" t="s">
        <v>48</v>
      </c>
      <c r="D20" s="380" t="s">
        <v>67</v>
      </c>
      <c r="E20" s="380" t="s">
        <v>83</v>
      </c>
      <c r="F20" s="380" t="s">
        <v>85</v>
      </c>
      <c r="G20" s="380" t="s">
        <v>88</v>
      </c>
      <c r="H20" s="380" t="s">
        <v>96</v>
      </c>
      <c r="I20" s="380" t="s">
        <v>98</v>
      </c>
      <c r="J20" s="195" t="s">
        <v>105</v>
      </c>
      <c r="K20" s="195" t="s">
        <v>105</v>
      </c>
      <c r="L20" s="195" t="s">
        <v>106</v>
      </c>
      <c r="M20" s="195" t="s">
        <v>107</v>
      </c>
      <c r="N20" s="195" t="s">
        <v>108</v>
      </c>
      <c r="O20" s="197" t="s">
        <v>154</v>
      </c>
      <c r="P20" s="380" t="s">
        <v>84</v>
      </c>
      <c r="Q20" s="195" t="s">
        <v>103</v>
      </c>
      <c r="R20" s="197" t="s">
        <v>109</v>
      </c>
      <c r="S20" s="249"/>
      <c r="T20" s="249"/>
      <c r="U20" s="249"/>
    </row>
    <row r="21" spans="2:21" s="77" customFormat="1">
      <c r="B21" s="182" t="s">
        <v>32</v>
      </c>
      <c r="C21" s="176">
        <v>30</v>
      </c>
      <c r="D21" s="176">
        <v>24</v>
      </c>
      <c r="E21" s="176">
        <v>20</v>
      </c>
      <c r="F21" s="176">
        <v>16</v>
      </c>
      <c r="G21" s="176">
        <v>11</v>
      </c>
      <c r="H21" s="176">
        <v>11</v>
      </c>
      <c r="I21" s="176">
        <v>11</v>
      </c>
      <c r="J21" s="176">
        <v>11.2566256</v>
      </c>
      <c r="K21" s="176">
        <v>10.08381258</v>
      </c>
      <c r="L21" s="176">
        <v>10.362842029999999</v>
      </c>
      <c r="M21" s="176">
        <v>10.290819920000001</v>
      </c>
      <c r="N21" s="176">
        <v>10.446213570000001</v>
      </c>
      <c r="O21" s="211">
        <v>10.897205780000002</v>
      </c>
      <c r="P21" s="176">
        <v>90</v>
      </c>
      <c r="Q21" s="176">
        <v>44.7</v>
      </c>
      <c r="R21" s="185">
        <v>41.183688099999998</v>
      </c>
      <c r="S21" s="249"/>
      <c r="T21" s="249"/>
      <c r="U21" s="249"/>
    </row>
    <row r="22" spans="2:21" s="77" customFormat="1">
      <c r="B22" s="203" t="s">
        <v>35</v>
      </c>
      <c r="C22" s="176">
        <v>29</v>
      </c>
      <c r="D22" s="176">
        <v>24</v>
      </c>
      <c r="E22" s="176">
        <v>20</v>
      </c>
      <c r="F22" s="176">
        <v>16</v>
      </c>
      <c r="G22" s="176">
        <v>11</v>
      </c>
      <c r="H22" s="176">
        <v>11</v>
      </c>
      <c r="I22" s="176">
        <v>11</v>
      </c>
      <c r="J22" s="176">
        <v>11.2566256</v>
      </c>
      <c r="K22" s="176">
        <v>10.08381258</v>
      </c>
      <c r="L22" s="176">
        <v>10.362842029999999</v>
      </c>
      <c r="M22" s="176">
        <v>10.290819920000001</v>
      </c>
      <c r="N22" s="176">
        <v>10.446213570000001</v>
      </c>
      <c r="O22" s="185">
        <v>10.897205780000002</v>
      </c>
      <c r="P22" s="176">
        <v>89</v>
      </c>
      <c r="Q22" s="176">
        <v>44.7</v>
      </c>
      <c r="R22" s="185">
        <v>41.183688099999998</v>
      </c>
      <c r="S22" s="249"/>
      <c r="T22" s="249"/>
      <c r="U22" s="249"/>
    </row>
    <row r="23" spans="2:21" s="77" customFormat="1">
      <c r="B23" s="381" t="s">
        <v>33</v>
      </c>
      <c r="C23" s="176">
        <v>13</v>
      </c>
      <c r="D23" s="176">
        <v>10</v>
      </c>
      <c r="E23" s="176">
        <v>9</v>
      </c>
      <c r="F23" s="176">
        <v>7.7</v>
      </c>
      <c r="G23" s="176">
        <v>5.7539999999999996</v>
      </c>
      <c r="H23" s="176">
        <v>6.1109999999999998</v>
      </c>
      <c r="I23" s="176">
        <v>6.0720000000000001</v>
      </c>
      <c r="J23" s="176">
        <v>6.1027878885357421</v>
      </c>
      <c r="K23" s="176">
        <v>5.6006977538491887</v>
      </c>
      <c r="L23" s="176">
        <v>6.0395661801188716</v>
      </c>
      <c r="M23" s="176">
        <v>0</v>
      </c>
      <c r="N23" s="176">
        <v>5.9494712152492895</v>
      </c>
      <c r="O23" s="185">
        <v>0</v>
      </c>
      <c r="P23" s="176">
        <v>39.700000000000003</v>
      </c>
      <c r="Q23" s="176">
        <v>24</v>
      </c>
      <c r="R23" s="185">
        <v>17.589735149217351</v>
      </c>
      <c r="S23" s="249"/>
      <c r="T23" s="249"/>
      <c r="U23" s="249"/>
    </row>
    <row r="24" spans="2:21" s="77" customFormat="1">
      <c r="B24" s="381" t="s">
        <v>74</v>
      </c>
      <c r="C24" s="200">
        <v>0.78700000000000003</v>
      </c>
      <c r="D24" s="200">
        <v>0.79</v>
      </c>
      <c r="E24" s="200">
        <v>0.81</v>
      </c>
      <c r="F24" s="200">
        <v>0.81299999999999994</v>
      </c>
      <c r="G24" s="200">
        <v>0.82697299999999996</v>
      </c>
      <c r="H24" s="200">
        <v>0.81732099999999996</v>
      </c>
      <c r="I24" s="200">
        <v>0.80439400000000005</v>
      </c>
      <c r="J24" s="176">
        <v>0.80955299999999997</v>
      </c>
      <c r="K24" s="176">
        <v>0.81482399999999999</v>
      </c>
      <c r="L24" s="176">
        <v>0.80828800000000001</v>
      </c>
      <c r="M24" s="176">
        <v>0.8</v>
      </c>
      <c r="N24" s="176">
        <v>0.81767900000000004</v>
      </c>
      <c r="O24" s="185">
        <v>0</v>
      </c>
      <c r="P24" s="200">
        <v>0.81299999999999994</v>
      </c>
      <c r="Q24" s="200">
        <v>0.8</v>
      </c>
      <c r="R24" s="202">
        <v>0.81767900000000004</v>
      </c>
      <c r="S24" s="249"/>
      <c r="T24" s="249"/>
      <c r="U24" s="249"/>
    </row>
    <row r="25" spans="2:21" s="77" customFormat="1" ht="12.75" thickBot="1">
      <c r="B25" s="382" t="s">
        <v>62</v>
      </c>
      <c r="C25" s="383">
        <v>5.6</v>
      </c>
      <c r="D25" s="383">
        <v>4</v>
      </c>
      <c r="E25" s="383">
        <v>3.6</v>
      </c>
      <c r="F25" s="383">
        <v>3.1686027829249963</v>
      </c>
      <c r="G25" s="383">
        <v>2.3385769000550001</v>
      </c>
      <c r="H25" s="383">
        <v>2.4775046098439999</v>
      </c>
      <c r="I25" s="383">
        <v>2.4951776778274461</v>
      </c>
      <c r="J25" s="383">
        <v>0</v>
      </c>
      <c r="K25" s="383">
        <v>2.2986034046074928</v>
      </c>
      <c r="L25" s="383">
        <v>2.4806528775664192</v>
      </c>
      <c r="M25" s="383">
        <v>0</v>
      </c>
      <c r="N25" s="383">
        <v>0</v>
      </c>
      <c r="O25" s="384">
        <v>0</v>
      </c>
      <c r="P25" s="383" t="s">
        <v>14</v>
      </c>
      <c r="Q25" s="383" t="s">
        <v>14</v>
      </c>
      <c r="R25" s="384" t="s">
        <v>104</v>
      </c>
      <c r="S25" s="249"/>
      <c r="T25" s="249"/>
      <c r="U25" s="249"/>
    </row>
    <row r="26" spans="2:21" s="77" customFormat="1" ht="12.75" thickTop="1">
      <c r="B26" s="124"/>
      <c r="C26" s="385"/>
      <c r="D26" s="385"/>
      <c r="E26" s="385"/>
      <c r="F26" s="385"/>
      <c r="G26" s="385"/>
      <c r="H26" s="385"/>
      <c r="I26" s="385"/>
      <c r="J26" s="385"/>
      <c r="K26" s="385"/>
      <c r="L26" s="385"/>
      <c r="M26" s="385"/>
      <c r="N26" s="385"/>
      <c r="O26" s="385"/>
      <c r="P26" s="386"/>
      <c r="Q26" s="386"/>
      <c r="R26" s="386"/>
      <c r="S26" s="249"/>
      <c r="T26" s="249"/>
      <c r="U26" s="249"/>
    </row>
    <row r="27" spans="2:21" ht="12.75" thickBot="1">
      <c r="B27" s="91" t="s">
        <v>220</v>
      </c>
      <c r="C27" s="387"/>
      <c r="D27" s="388"/>
      <c r="E27" s="388"/>
      <c r="F27" s="388"/>
      <c r="G27" s="388"/>
      <c r="H27" s="388"/>
      <c r="I27" s="388"/>
      <c r="J27" s="388"/>
      <c r="K27" s="388"/>
      <c r="L27" s="388"/>
      <c r="M27" s="388"/>
      <c r="N27" s="388"/>
      <c r="O27" s="388"/>
      <c r="P27" s="389"/>
      <c r="Q27" s="389"/>
      <c r="R27" s="388"/>
      <c r="S27" s="249"/>
      <c r="T27" s="249"/>
      <c r="U27" s="249"/>
    </row>
    <row r="28" spans="2:21" ht="13.5" thickTop="1" thickBot="1">
      <c r="B28" s="131" t="s">
        <v>1</v>
      </c>
      <c r="C28" s="179" t="s">
        <v>48</v>
      </c>
      <c r="D28" s="179" t="s">
        <v>67</v>
      </c>
      <c r="E28" s="179" t="s">
        <v>83</v>
      </c>
      <c r="F28" s="179" t="s">
        <v>85</v>
      </c>
      <c r="G28" s="179" t="s">
        <v>88</v>
      </c>
      <c r="H28" s="179" t="s">
        <v>96</v>
      </c>
      <c r="I28" s="179" t="s">
        <v>98</v>
      </c>
      <c r="J28" s="179" t="s">
        <v>102</v>
      </c>
      <c r="K28" s="179" t="s">
        <v>105</v>
      </c>
      <c r="L28" s="179" t="s">
        <v>106</v>
      </c>
      <c r="M28" s="179" t="s">
        <v>107</v>
      </c>
      <c r="N28" s="179" t="s">
        <v>108</v>
      </c>
      <c r="O28" s="180" t="s">
        <v>154</v>
      </c>
      <c r="P28" s="179" t="s">
        <v>84</v>
      </c>
      <c r="Q28" s="179" t="s">
        <v>103</v>
      </c>
      <c r="R28" s="180" t="s">
        <v>109</v>
      </c>
      <c r="S28" s="249"/>
      <c r="T28" s="249"/>
      <c r="U28" s="249"/>
    </row>
    <row r="29" spans="2:21">
      <c r="B29" s="182" t="s">
        <v>30</v>
      </c>
      <c r="C29" s="176">
        <v>2942</v>
      </c>
      <c r="D29" s="176">
        <v>3034</v>
      </c>
      <c r="E29" s="176">
        <v>3160</v>
      </c>
      <c r="F29" s="176">
        <v>3095</v>
      </c>
      <c r="G29" s="176">
        <v>3092.0267764200003</v>
      </c>
      <c r="H29" s="176">
        <v>3314.9910114600002</v>
      </c>
      <c r="I29" s="176">
        <v>3595.4872661100003</v>
      </c>
      <c r="J29" s="176">
        <v>3472.2355055900002</v>
      </c>
      <c r="K29" s="176">
        <v>3467.8103635399998</v>
      </c>
      <c r="L29" s="176">
        <v>3688.8251330000003</v>
      </c>
      <c r="M29" s="176">
        <v>3922.4107373099996</v>
      </c>
      <c r="N29" s="176">
        <v>3881.0578853199995</v>
      </c>
      <c r="O29" s="353">
        <v>3870.5707017799996</v>
      </c>
      <c r="P29" s="176">
        <v>12231</v>
      </c>
      <c r="Q29" s="176">
        <v>13475</v>
      </c>
      <c r="R29" s="185">
        <v>14960.104119169999</v>
      </c>
      <c r="S29" s="249"/>
      <c r="T29" s="249"/>
      <c r="U29" s="249"/>
    </row>
    <row r="30" spans="2:21">
      <c r="B30" s="182" t="s">
        <v>3</v>
      </c>
      <c r="C30" s="176">
        <v>1430</v>
      </c>
      <c r="D30" s="176">
        <v>1349</v>
      </c>
      <c r="E30" s="176">
        <v>1436</v>
      </c>
      <c r="F30" s="176">
        <v>1311</v>
      </c>
      <c r="G30" s="176">
        <v>1277.5228732966002</v>
      </c>
      <c r="H30" s="176">
        <v>1512.4212675111999</v>
      </c>
      <c r="I30" s="176">
        <v>1835.49157374489</v>
      </c>
      <c r="J30" s="176">
        <v>1706.2310838300004</v>
      </c>
      <c r="K30" s="176">
        <v>1821.5087134</v>
      </c>
      <c r="L30" s="176">
        <v>2026.5854702800002</v>
      </c>
      <c r="M30" s="176">
        <v>2170.4817759000002</v>
      </c>
      <c r="N30" s="176">
        <v>1792.7273877099994</v>
      </c>
      <c r="O30" s="185">
        <v>2072.98147027</v>
      </c>
      <c r="P30" s="176">
        <v>5526</v>
      </c>
      <c r="Q30" s="176">
        <v>6332</v>
      </c>
      <c r="R30" s="185">
        <v>7811.3033472900006</v>
      </c>
      <c r="S30" s="249"/>
      <c r="T30" s="249"/>
      <c r="U30" s="249"/>
    </row>
    <row r="31" spans="2:21">
      <c r="B31" s="182" t="s">
        <v>51</v>
      </c>
      <c r="C31" s="189">
        <v>0.48591267091176699</v>
      </c>
      <c r="D31" s="189">
        <v>0.44462022064529599</v>
      </c>
      <c r="E31" s="189">
        <v>0.45451766359108975</v>
      </c>
      <c r="F31" s="189">
        <v>0.42344624462807673</v>
      </c>
      <c r="G31" s="189">
        <v>0.41299999999999998</v>
      </c>
      <c r="H31" s="189">
        <v>0.45600000000000002</v>
      </c>
      <c r="I31" s="189">
        <v>0.51</v>
      </c>
      <c r="J31" s="189">
        <v>0.49139267226635847</v>
      </c>
      <c r="K31" s="189">
        <v>0.52526191528552124</v>
      </c>
      <c r="L31" s="189">
        <v>0.54938507443746587</v>
      </c>
      <c r="M31" s="189">
        <v>0.55335402670973788</v>
      </c>
      <c r="N31" s="189">
        <v>0.46191719904280332</v>
      </c>
      <c r="O31" s="191">
        <v>0.53557514640326209</v>
      </c>
      <c r="P31" s="189">
        <v>0.4518027961736571</v>
      </c>
      <c r="Q31" s="189">
        <v>0.47</v>
      </c>
      <c r="R31" s="191">
        <v>0.52214231164878944</v>
      </c>
      <c r="S31" s="249"/>
      <c r="T31" s="249"/>
      <c r="U31" s="249"/>
    </row>
    <row r="32" spans="2:21">
      <c r="B32" s="182" t="s">
        <v>36</v>
      </c>
      <c r="C32" s="176">
        <v>305</v>
      </c>
      <c r="D32" s="176">
        <v>354</v>
      </c>
      <c r="E32" s="176">
        <v>445</v>
      </c>
      <c r="F32" s="176">
        <v>553.56224311999972</v>
      </c>
      <c r="G32" s="176">
        <v>1033.1848892641672</v>
      </c>
      <c r="H32" s="176">
        <v>3998.7125239966658</v>
      </c>
      <c r="I32" s="176">
        <v>832.91814800000031</v>
      </c>
      <c r="J32" s="176">
        <v>875.41398299999992</v>
      </c>
      <c r="K32" s="176">
        <v>263.87186552999975</v>
      </c>
      <c r="L32" s="176">
        <v>744.57781200000022</v>
      </c>
      <c r="M32" s="176">
        <v>867.75078699999983</v>
      </c>
      <c r="N32" s="176">
        <v>846.67577599999993</v>
      </c>
      <c r="O32" s="185">
        <v>781.62684031999993</v>
      </c>
      <c r="P32" s="176">
        <v>1657.5622431199997</v>
      </c>
      <c r="Q32" s="176">
        <v>6740</v>
      </c>
      <c r="R32" s="185">
        <v>2722.8762405299999</v>
      </c>
      <c r="S32" s="249"/>
      <c r="T32" s="249"/>
      <c r="U32" s="249"/>
    </row>
    <row r="33" spans="2:21">
      <c r="B33" s="182" t="s">
        <v>69</v>
      </c>
      <c r="C33" s="176">
        <v>305</v>
      </c>
      <c r="D33" s="176">
        <v>350</v>
      </c>
      <c r="E33" s="176">
        <v>443.7</v>
      </c>
      <c r="F33" s="176">
        <v>553.56224311999995</v>
      </c>
      <c r="G33" s="176">
        <v>742.24088900000004</v>
      </c>
      <c r="H33" s="176">
        <v>1176.3575899966656</v>
      </c>
      <c r="I33" s="176">
        <v>778.21214800000041</v>
      </c>
      <c r="J33" s="176">
        <v>868.88428299999987</v>
      </c>
      <c r="K33" s="176">
        <v>248.70038552999975</v>
      </c>
      <c r="L33" s="176">
        <v>726.75229200000024</v>
      </c>
      <c r="M33" s="176">
        <v>860.3939069999999</v>
      </c>
      <c r="N33" s="176">
        <v>835.95149599999991</v>
      </c>
      <c r="O33" s="185">
        <v>736.81396031999998</v>
      </c>
      <c r="P33" s="176">
        <v>1652</v>
      </c>
      <c r="Q33" s="176">
        <v>3566</v>
      </c>
      <c r="R33" s="185">
        <v>2671.7980805299994</v>
      </c>
      <c r="S33" s="249"/>
      <c r="T33" s="249"/>
      <c r="U33" s="249"/>
    </row>
    <row r="34" spans="2:21">
      <c r="B34" s="182"/>
      <c r="C34" s="200"/>
      <c r="D34" s="200"/>
      <c r="E34" s="200"/>
      <c r="F34" s="200"/>
      <c r="G34" s="200"/>
      <c r="H34" s="200"/>
      <c r="I34" s="200"/>
      <c r="J34" s="200"/>
      <c r="K34" s="200"/>
      <c r="L34" s="200"/>
      <c r="M34" s="200"/>
      <c r="N34" s="200"/>
      <c r="O34" s="202"/>
      <c r="P34" s="200"/>
      <c r="Q34" s="200"/>
      <c r="R34" s="202"/>
      <c r="S34" s="249"/>
      <c r="T34" s="249"/>
      <c r="U34" s="249"/>
    </row>
    <row r="35" spans="2:21" ht="12.75" thickBot="1">
      <c r="B35" s="194" t="s">
        <v>2</v>
      </c>
      <c r="C35" s="374" t="s">
        <v>48</v>
      </c>
      <c r="D35" s="374" t="s">
        <v>67</v>
      </c>
      <c r="E35" s="374" t="s">
        <v>83</v>
      </c>
      <c r="F35" s="374" t="s">
        <v>85</v>
      </c>
      <c r="G35" s="374" t="s">
        <v>88</v>
      </c>
      <c r="H35" s="374" t="s">
        <v>96</v>
      </c>
      <c r="I35" s="374" t="s">
        <v>98</v>
      </c>
      <c r="J35" s="374" t="s">
        <v>102</v>
      </c>
      <c r="K35" s="195" t="s">
        <v>105</v>
      </c>
      <c r="L35" s="195" t="s">
        <v>106</v>
      </c>
      <c r="M35" s="195" t="s">
        <v>107</v>
      </c>
      <c r="N35" s="195" t="s">
        <v>108</v>
      </c>
      <c r="O35" s="197" t="s">
        <v>154</v>
      </c>
      <c r="P35" s="374" t="s">
        <v>84</v>
      </c>
      <c r="Q35" s="195" t="s">
        <v>103</v>
      </c>
      <c r="R35" s="197" t="s">
        <v>109</v>
      </c>
      <c r="S35" s="249"/>
      <c r="T35" s="249"/>
      <c r="U35" s="249"/>
    </row>
    <row r="36" spans="2:21">
      <c r="B36" s="182" t="s">
        <v>32</v>
      </c>
      <c r="C36" s="176">
        <v>2682</v>
      </c>
      <c r="D36" s="176">
        <v>2754</v>
      </c>
      <c r="E36" s="176">
        <v>2906</v>
      </c>
      <c r="F36" s="176">
        <v>2870</v>
      </c>
      <c r="G36" s="176">
        <v>2858.8578049099997</v>
      </c>
      <c r="H36" s="176">
        <v>3077.2208245399997</v>
      </c>
      <c r="I36" s="176">
        <v>3357.0308538899999</v>
      </c>
      <c r="J36" s="176">
        <v>3215.0804933300001</v>
      </c>
      <c r="K36" s="176">
        <v>3209.13286767</v>
      </c>
      <c r="L36" s="176">
        <v>3427.0467936899995</v>
      </c>
      <c r="M36" s="176">
        <v>3661.2576761600003</v>
      </c>
      <c r="N36" s="176">
        <v>3610.6255214400007</v>
      </c>
      <c r="O36" s="211">
        <v>3575.6528607199998</v>
      </c>
      <c r="P36" s="176">
        <v>11212</v>
      </c>
      <c r="Q36" s="176">
        <v>12508</v>
      </c>
      <c r="R36" s="185">
        <v>13908.062858960002</v>
      </c>
      <c r="S36" s="249"/>
      <c r="T36" s="249"/>
      <c r="U36" s="249"/>
    </row>
    <row r="37" spans="2:21" ht="15.75" customHeight="1">
      <c r="B37" s="182" t="s">
        <v>35</v>
      </c>
      <c r="C37" s="176">
        <v>2677</v>
      </c>
      <c r="D37" s="176">
        <v>2750</v>
      </c>
      <c r="E37" s="176">
        <v>2899</v>
      </c>
      <c r="F37" s="176">
        <v>2863</v>
      </c>
      <c r="G37" s="176">
        <v>2851.3176343300001</v>
      </c>
      <c r="H37" s="176">
        <v>3069.4826313899998</v>
      </c>
      <c r="I37" s="176">
        <v>3348.0065272600004</v>
      </c>
      <c r="J37" s="176">
        <v>3205.8263385999999</v>
      </c>
      <c r="K37" s="176">
        <v>3199.1884543599999</v>
      </c>
      <c r="L37" s="176">
        <v>3398.5068015999996</v>
      </c>
      <c r="M37" s="176">
        <v>3652.3683912900005</v>
      </c>
      <c r="N37" s="176">
        <v>3600.5882106800004</v>
      </c>
      <c r="O37" s="185">
        <v>3559.5406779599998</v>
      </c>
      <c r="P37" s="176">
        <v>11190</v>
      </c>
      <c r="Q37" s="176">
        <v>12475</v>
      </c>
      <c r="R37" s="185">
        <v>13850.651857930001</v>
      </c>
      <c r="S37" s="249"/>
      <c r="T37" s="249"/>
      <c r="U37" s="249"/>
    </row>
    <row r="38" spans="2:21">
      <c r="B38" s="375" t="s">
        <v>37</v>
      </c>
      <c r="C38" s="200">
        <v>242.3</v>
      </c>
      <c r="D38" s="200">
        <v>240.4</v>
      </c>
      <c r="E38" s="200">
        <v>244.6</v>
      </c>
      <c r="F38" s="200">
        <v>256.39999999999998</v>
      </c>
      <c r="G38" s="200">
        <v>281.42209191000001</v>
      </c>
      <c r="H38" s="200">
        <v>303.70756591000003</v>
      </c>
      <c r="I38" s="200">
        <v>408.18134781999998</v>
      </c>
      <c r="J38" s="176">
        <v>449.07009741999997</v>
      </c>
      <c r="K38" s="176">
        <v>496.07</v>
      </c>
      <c r="L38" s="176">
        <v>543.55977933999998</v>
      </c>
      <c r="M38" s="176">
        <v>659.11314588999994</v>
      </c>
      <c r="N38" s="176">
        <v>730.61376504999998</v>
      </c>
      <c r="O38" s="185">
        <v>845.17387684000005</v>
      </c>
      <c r="P38" s="176">
        <v>983.7</v>
      </c>
      <c r="Q38" s="176">
        <v>1442</v>
      </c>
      <c r="R38" s="185">
        <v>2429.3566902799998</v>
      </c>
      <c r="S38" s="249"/>
      <c r="T38" s="249"/>
      <c r="U38" s="249"/>
    </row>
    <row r="39" spans="2:21">
      <c r="B39" s="182" t="s">
        <v>73</v>
      </c>
      <c r="C39" s="376">
        <v>25.562999999999999</v>
      </c>
      <c r="D39" s="376">
        <v>25.350999999999999</v>
      </c>
      <c r="E39" s="376">
        <v>26.329000000000001</v>
      </c>
      <c r="F39" s="376">
        <v>26.23</v>
      </c>
      <c r="G39" s="376">
        <v>26.146151000000042</v>
      </c>
      <c r="H39" s="376">
        <v>26.05547000000006</v>
      </c>
      <c r="I39" s="376">
        <v>25.732944999999997</v>
      </c>
      <c r="J39" s="376">
        <v>25.413511</v>
      </c>
      <c r="K39" s="376">
        <v>25.326093</v>
      </c>
      <c r="L39" s="376">
        <v>25.428473</v>
      </c>
      <c r="M39" s="376">
        <v>26.250554999999999</v>
      </c>
      <c r="N39" s="376">
        <v>26.079004999999999</v>
      </c>
      <c r="O39" s="377">
        <v>26.000247000000002</v>
      </c>
      <c r="P39" s="376">
        <v>26.23</v>
      </c>
      <c r="Q39" s="376">
        <v>25.4</v>
      </c>
      <c r="R39" s="377">
        <v>26.079004999999999</v>
      </c>
      <c r="S39" s="249"/>
      <c r="T39" s="249"/>
      <c r="U39" s="249"/>
    </row>
    <row r="40" spans="2:21">
      <c r="B40" s="182" t="s">
        <v>172</v>
      </c>
      <c r="C40" s="200">
        <v>34.6</v>
      </c>
      <c r="D40" s="200">
        <v>35.700000000000003</v>
      </c>
      <c r="E40" s="200">
        <v>37</v>
      </c>
      <c r="F40" s="200">
        <v>36.1</v>
      </c>
      <c r="G40" s="200">
        <v>36.030187273310048</v>
      </c>
      <c r="H40" s="200">
        <v>38.708776932169648</v>
      </c>
      <c r="I40" s="200">
        <v>42.244087179600498</v>
      </c>
      <c r="J40" s="200">
        <v>40.700000000000003</v>
      </c>
      <c r="K40" s="376">
        <v>41.642537279951966</v>
      </c>
      <c r="L40" s="376">
        <v>43.800768548784362</v>
      </c>
      <c r="M40" s="376">
        <v>46.209540915514133</v>
      </c>
      <c r="N40" s="376">
        <v>45.151761906145076</v>
      </c>
      <c r="O40" s="377">
        <v>44.92704284168034</v>
      </c>
      <c r="P40" s="200" t="s">
        <v>14</v>
      </c>
      <c r="Q40" s="200" t="s">
        <v>14</v>
      </c>
      <c r="R40" s="202" t="s">
        <v>14</v>
      </c>
      <c r="S40" s="249"/>
      <c r="T40" s="249"/>
      <c r="U40" s="249"/>
    </row>
    <row r="41" spans="2:21">
      <c r="B41" s="182" t="s">
        <v>60</v>
      </c>
      <c r="C41" s="378">
        <v>498</v>
      </c>
      <c r="D41" s="378">
        <v>506</v>
      </c>
      <c r="E41" s="378">
        <v>517</v>
      </c>
      <c r="F41" s="378">
        <v>524</v>
      </c>
      <c r="G41" s="378">
        <v>536.29731308253849</v>
      </c>
      <c r="H41" s="378">
        <v>529.73853115702104</v>
      </c>
      <c r="I41" s="378">
        <v>536.55896029750124</v>
      </c>
      <c r="J41" s="376">
        <v>561.65018814332723</v>
      </c>
      <c r="K41" s="376">
        <v>572.40043800269802</v>
      </c>
      <c r="L41" s="376">
        <v>558.6613605756329</v>
      </c>
      <c r="M41" s="376">
        <v>543.94923775924258</v>
      </c>
      <c r="N41" s="376">
        <v>564.86177843754513</v>
      </c>
      <c r="O41" s="202">
        <v>573.55484216328273</v>
      </c>
      <c r="P41" s="378" t="s">
        <v>14</v>
      </c>
      <c r="Q41" s="376" t="s">
        <v>14</v>
      </c>
      <c r="R41" s="377" t="s">
        <v>14</v>
      </c>
      <c r="S41" s="249"/>
      <c r="T41" s="249"/>
      <c r="U41" s="249"/>
    </row>
    <row r="42" spans="2:21">
      <c r="B42" s="182" t="s">
        <v>61</v>
      </c>
      <c r="C42" s="189">
        <v>7.3004344102016255E-2</v>
      </c>
      <c r="D42" s="189">
        <v>6.3568745627303497E-2</v>
      </c>
      <c r="E42" s="189">
        <v>4.7682339098274878E-2</v>
      </c>
      <c r="F42" s="189">
        <v>6.6664219913002185E-2</v>
      </c>
      <c r="G42" s="189">
        <v>5.4299170735295721E-2</v>
      </c>
      <c r="H42" s="189">
        <v>4.9851708627975229E-2</v>
      </c>
      <c r="I42" s="189">
        <v>6.5838160909155508E-2</v>
      </c>
      <c r="J42" s="390">
        <v>0</v>
      </c>
      <c r="K42" s="390">
        <v>4.9921674595647218E-2</v>
      </c>
      <c r="L42" s="390">
        <v>4.4629048744107079E-2</v>
      </c>
      <c r="M42" s="390">
        <v>2.592831273838974E-2</v>
      </c>
      <c r="N42" s="390">
        <v>6.1728896631273032E-2</v>
      </c>
      <c r="O42" s="391">
        <v>5.1900130977303588E-2</v>
      </c>
      <c r="P42" s="189" t="s">
        <v>14</v>
      </c>
      <c r="Q42" s="376" t="s">
        <v>14</v>
      </c>
      <c r="R42" s="377" t="s">
        <v>14</v>
      </c>
      <c r="S42" s="249"/>
      <c r="T42" s="249"/>
      <c r="U42" s="249"/>
    </row>
    <row r="43" spans="2:21">
      <c r="B43" s="148"/>
      <c r="C43" s="392"/>
      <c r="D43" s="392"/>
      <c r="E43" s="392"/>
      <c r="F43" s="392"/>
      <c r="G43" s="392"/>
      <c r="H43" s="392"/>
      <c r="I43" s="392"/>
      <c r="J43" s="392"/>
      <c r="K43" s="392"/>
      <c r="L43" s="392"/>
      <c r="M43" s="392"/>
      <c r="N43" s="392"/>
      <c r="O43" s="393"/>
      <c r="P43" s="392"/>
      <c r="Q43" s="392"/>
      <c r="R43" s="393"/>
      <c r="S43" s="249"/>
      <c r="T43" s="249"/>
      <c r="U43" s="249"/>
    </row>
    <row r="44" spans="2:21" ht="12.75" thickBot="1">
      <c r="B44" s="194" t="s">
        <v>10</v>
      </c>
      <c r="C44" s="380" t="s">
        <v>48</v>
      </c>
      <c r="D44" s="380" t="s">
        <v>67</v>
      </c>
      <c r="E44" s="380" t="s">
        <v>83</v>
      </c>
      <c r="F44" s="380" t="s">
        <v>85</v>
      </c>
      <c r="G44" s="380" t="s">
        <v>88</v>
      </c>
      <c r="H44" s="380" t="s">
        <v>96</v>
      </c>
      <c r="I44" s="380" t="s">
        <v>98</v>
      </c>
      <c r="J44" s="380" t="s">
        <v>102</v>
      </c>
      <c r="K44" s="195" t="s">
        <v>105</v>
      </c>
      <c r="L44" s="195" t="s">
        <v>106</v>
      </c>
      <c r="M44" s="195" t="s">
        <v>107</v>
      </c>
      <c r="N44" s="195" t="s">
        <v>108</v>
      </c>
      <c r="O44" s="197" t="s">
        <v>154</v>
      </c>
      <c r="P44" s="380" t="s">
        <v>84</v>
      </c>
      <c r="Q44" s="195" t="s">
        <v>103</v>
      </c>
      <c r="R44" s="197" t="s">
        <v>109</v>
      </c>
      <c r="S44" s="249"/>
      <c r="T44" s="249"/>
      <c r="U44" s="249"/>
    </row>
    <row r="45" spans="2:21">
      <c r="B45" s="182" t="s">
        <v>32</v>
      </c>
      <c r="C45" s="176">
        <v>260</v>
      </c>
      <c r="D45" s="176">
        <v>280</v>
      </c>
      <c r="E45" s="176">
        <v>255</v>
      </c>
      <c r="F45" s="176">
        <v>225</v>
      </c>
      <c r="G45" s="176">
        <v>233.16897150999998</v>
      </c>
      <c r="H45" s="176">
        <v>237.77018691999999</v>
      </c>
      <c r="I45" s="176">
        <v>238.45641222</v>
      </c>
      <c r="J45" s="176">
        <v>257.15501225999998</v>
      </c>
      <c r="K45" s="176">
        <v>258.67749587000003</v>
      </c>
      <c r="L45" s="176">
        <v>261.77833930999998</v>
      </c>
      <c r="M45" s="176">
        <v>261.15306114999998</v>
      </c>
      <c r="N45" s="176">
        <v>270.43236387999985</v>
      </c>
      <c r="O45" s="211">
        <v>294.91784105999994</v>
      </c>
      <c r="P45" s="176">
        <v>1020</v>
      </c>
      <c r="Q45" s="176">
        <v>967</v>
      </c>
      <c r="R45" s="185">
        <v>1052.0412602099998</v>
      </c>
      <c r="S45" s="249"/>
      <c r="T45" s="249"/>
      <c r="U45" s="249"/>
    </row>
    <row r="46" spans="2:21">
      <c r="B46" s="182" t="s">
        <v>35</v>
      </c>
      <c r="C46" s="176">
        <v>259.10000000000002</v>
      </c>
      <c r="D46" s="176">
        <v>279</v>
      </c>
      <c r="E46" s="176">
        <v>254</v>
      </c>
      <c r="F46" s="176">
        <v>225</v>
      </c>
      <c r="G46" s="176">
        <v>233.16897150999998</v>
      </c>
      <c r="H46" s="176">
        <v>237.77018691999999</v>
      </c>
      <c r="I46" s="176">
        <v>238.45641222</v>
      </c>
      <c r="J46" s="176">
        <v>257.15501225999998</v>
      </c>
      <c r="K46" s="176">
        <v>258.67749587000003</v>
      </c>
      <c r="L46" s="176">
        <v>261.77833930999998</v>
      </c>
      <c r="M46" s="176">
        <v>261.15306114999998</v>
      </c>
      <c r="N46" s="176">
        <v>270.43236387999985</v>
      </c>
      <c r="O46" s="185">
        <v>294.91784105999994</v>
      </c>
      <c r="P46" s="176">
        <v>1017.1</v>
      </c>
      <c r="Q46" s="176">
        <v>967</v>
      </c>
      <c r="R46" s="185">
        <v>1052.0412602099998</v>
      </c>
      <c r="S46" s="249"/>
      <c r="T46" s="249"/>
      <c r="U46" s="249"/>
    </row>
    <row r="47" spans="2:21">
      <c r="B47" s="394" t="s">
        <v>33</v>
      </c>
      <c r="C47" s="176">
        <v>114</v>
      </c>
      <c r="D47" s="176">
        <v>111</v>
      </c>
      <c r="E47" s="176">
        <v>107</v>
      </c>
      <c r="F47" s="176">
        <v>111</v>
      </c>
      <c r="G47" s="176">
        <v>117.47516899</v>
      </c>
      <c r="H47" s="176">
        <v>131.81422887000002</v>
      </c>
      <c r="I47" s="176">
        <v>131.88465522999996</v>
      </c>
      <c r="J47" s="176">
        <v>142.85650001000005</v>
      </c>
      <c r="K47" s="176">
        <v>147.61311013999997</v>
      </c>
      <c r="L47" s="176">
        <v>150.69502763</v>
      </c>
      <c r="M47" s="176">
        <v>150</v>
      </c>
      <c r="N47" s="176">
        <v>155.90291846</v>
      </c>
      <c r="O47" s="185">
        <v>170.45688943000002</v>
      </c>
      <c r="P47" s="176">
        <v>443</v>
      </c>
      <c r="Q47" s="176">
        <v>524</v>
      </c>
      <c r="R47" s="185">
        <v>604.21105622999994</v>
      </c>
      <c r="S47" s="249"/>
      <c r="T47" s="249"/>
      <c r="U47" s="249"/>
    </row>
    <row r="48" spans="2:21">
      <c r="B48" s="394" t="s">
        <v>74</v>
      </c>
      <c r="C48" s="200">
        <v>0.78700000000000003</v>
      </c>
      <c r="D48" s="200">
        <v>0.79</v>
      </c>
      <c r="E48" s="200">
        <v>0.81</v>
      </c>
      <c r="F48" s="200">
        <v>0.81299999999999994</v>
      </c>
      <c r="G48" s="200">
        <v>0.82697299999999996</v>
      </c>
      <c r="H48" s="200">
        <v>0.81732099999999996</v>
      </c>
      <c r="I48" s="200">
        <v>0.80439400000000005</v>
      </c>
      <c r="J48" s="200">
        <v>0.80955299999999997</v>
      </c>
      <c r="K48" s="200">
        <v>0.81482399999999999</v>
      </c>
      <c r="L48" s="200">
        <v>0.80828800000000001</v>
      </c>
      <c r="M48" s="200">
        <v>0.8</v>
      </c>
      <c r="N48" s="200">
        <v>0.81767900000000004</v>
      </c>
      <c r="O48" s="202">
        <v>0.81782200000000005</v>
      </c>
      <c r="P48" s="200">
        <v>0.81299999999999994</v>
      </c>
      <c r="Q48" s="200">
        <v>0.8</v>
      </c>
      <c r="R48" s="202">
        <v>0.81767900000000004</v>
      </c>
      <c r="S48" s="249"/>
      <c r="T48" s="249"/>
      <c r="U48" s="249"/>
    </row>
    <row r="49" spans="2:23" ht="12.75" thickBot="1">
      <c r="B49" s="340" t="s">
        <v>66</v>
      </c>
      <c r="C49" s="383">
        <v>49.1</v>
      </c>
      <c r="D49" s="383">
        <v>47.1</v>
      </c>
      <c r="E49" s="383">
        <v>44.6</v>
      </c>
      <c r="F49" s="383">
        <v>45.509683844424863</v>
      </c>
      <c r="G49" s="383">
        <v>47.746593267689001</v>
      </c>
      <c r="H49" s="383">
        <v>53.443090213794001</v>
      </c>
      <c r="I49" s="383">
        <v>54.2</v>
      </c>
      <c r="J49" s="383">
        <v>59</v>
      </c>
      <c r="K49" s="383">
        <v>60.582451052515999</v>
      </c>
      <c r="L49" s="383">
        <v>61.895514144022997</v>
      </c>
      <c r="M49" s="383">
        <v>61.8</v>
      </c>
      <c r="N49" s="383">
        <v>64.040000000000006</v>
      </c>
      <c r="O49" s="384">
        <v>69.014686407834603</v>
      </c>
      <c r="P49" s="383" t="s">
        <v>14</v>
      </c>
      <c r="Q49" s="383" t="s">
        <v>14</v>
      </c>
      <c r="R49" s="384" t="s">
        <v>104</v>
      </c>
      <c r="S49" s="249"/>
      <c r="T49" s="249"/>
      <c r="U49" s="249"/>
    </row>
    <row r="50" spans="2:23" ht="12.75" thickTop="1">
      <c r="B50" s="166" t="s">
        <v>170</v>
      </c>
      <c r="C50" s="181"/>
      <c r="D50" s="181"/>
      <c r="E50" s="181"/>
      <c r="F50" s="181"/>
      <c r="G50" s="181"/>
      <c r="H50" s="181"/>
      <c r="I50" s="181"/>
      <c r="J50" s="181"/>
      <c r="K50" s="181"/>
      <c r="L50" s="181"/>
      <c r="M50" s="181"/>
      <c r="N50" s="181"/>
      <c r="O50" s="181"/>
      <c r="P50" s="181"/>
      <c r="Q50" s="181"/>
      <c r="R50" s="181"/>
      <c r="S50" s="249"/>
      <c r="T50" s="249"/>
      <c r="U50" s="249"/>
    </row>
    <row r="51" spans="2:23">
      <c r="B51" s="85"/>
      <c r="C51" s="251"/>
      <c r="D51" s="251"/>
      <c r="E51" s="251"/>
      <c r="F51" s="251"/>
      <c r="G51" s="251"/>
      <c r="H51" s="251"/>
      <c r="I51" s="251"/>
      <c r="J51" s="251"/>
      <c r="K51" s="251"/>
      <c r="L51" s="251"/>
      <c r="M51" s="251"/>
      <c r="N51" s="251"/>
      <c r="O51" s="251"/>
      <c r="P51" s="251"/>
      <c r="Q51" s="251"/>
      <c r="R51" s="251"/>
      <c r="S51" s="249"/>
      <c r="T51" s="249"/>
      <c r="U51" s="249"/>
      <c r="V51" s="251"/>
      <c r="W51" s="251"/>
    </row>
    <row r="52" spans="2:23">
      <c r="B52" s="85"/>
      <c r="C52" s="251"/>
      <c r="D52" s="251"/>
      <c r="E52" s="251"/>
      <c r="F52" s="251"/>
      <c r="G52" s="251"/>
      <c r="H52" s="251"/>
      <c r="I52" s="251"/>
      <c r="J52" s="251"/>
      <c r="K52" s="251"/>
      <c r="L52" s="251"/>
      <c r="M52" s="251"/>
      <c r="N52" s="251"/>
      <c r="O52" s="251"/>
      <c r="P52" s="251"/>
      <c r="Q52" s="251"/>
      <c r="R52" s="251"/>
      <c r="S52" s="249"/>
      <c r="T52" s="249"/>
      <c r="U52" s="249"/>
      <c r="V52" s="251"/>
      <c r="W52" s="251"/>
    </row>
    <row r="53" spans="2:23">
      <c r="C53" s="250"/>
      <c r="D53" s="250"/>
      <c r="E53" s="250"/>
      <c r="F53" s="250"/>
      <c r="S53" s="249"/>
      <c r="T53" s="249"/>
      <c r="U53" s="249"/>
    </row>
    <row r="54" spans="2:23">
      <c r="S54" s="249"/>
      <c r="T54" s="249"/>
      <c r="U54" s="249"/>
    </row>
    <row r="55" spans="2:23">
      <c r="S55" s="249"/>
      <c r="T55" s="249"/>
      <c r="U55" s="249"/>
    </row>
    <row r="56" spans="2:23">
      <c r="S56" s="249"/>
      <c r="T56" s="249"/>
      <c r="U56" s="249"/>
    </row>
    <row r="57" spans="2:23">
      <c r="S57" s="249"/>
      <c r="T57" s="249"/>
      <c r="U57" s="249"/>
    </row>
    <row r="58" spans="2:23">
      <c r="S58" s="249"/>
      <c r="T58" s="249"/>
      <c r="U58" s="249"/>
    </row>
    <row r="59" spans="2:23">
      <c r="S59" s="249"/>
      <c r="T59" s="249"/>
      <c r="U59" s="249"/>
    </row>
  </sheetData>
  <hyperlinks>
    <hyperlink ref="B2" location="Index!A1" display="index page"/>
  </hyperlinks>
  <pageMargins left="0.7" right="0.7" top="0.75" bottom="0.75" header="0.3" footer="0.3"/>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U59"/>
  <sheetViews>
    <sheetView showGridLines="0" zoomScale="80" zoomScaleNormal="80" zoomScaleSheetLayoutView="80" workbookViewId="0">
      <pane xSplit="2" ySplit="4" topLeftCell="C5" activePane="bottomRight" state="frozen"/>
      <selection activeCell="O11" sqref="O11"/>
      <selection pane="topRight" activeCell="O11" sqref="O11"/>
      <selection pane="bottomLeft" activeCell="O11" sqref="O11"/>
      <selection pane="bottomRight" activeCell="K43" sqref="K43"/>
    </sheetView>
  </sheetViews>
  <sheetFormatPr defaultColWidth="9.140625" defaultRowHeight="12.75"/>
  <cols>
    <col min="1" max="1" width="1.42578125" style="5" customWidth="1"/>
    <col min="2" max="2" width="55.7109375" style="1" customWidth="1"/>
    <col min="3" max="4" width="10.5703125" style="5" customWidth="1"/>
    <col min="5" max="5" width="10.5703125" style="21" customWidth="1"/>
    <col min="6" max="10" width="10.5703125" style="40" customWidth="1"/>
    <col min="11" max="13" width="10.5703125" style="21" customWidth="1"/>
    <col min="14" max="15" width="10.5703125" style="40" customWidth="1"/>
    <col min="16" max="16" width="10.5703125" style="21" customWidth="1"/>
    <col min="17" max="17" width="10.5703125" style="40" customWidth="1"/>
    <col min="18" max="18" width="10.7109375" style="40" customWidth="1"/>
    <col min="19" max="200" width="9.140625" style="5"/>
    <col min="201" max="201" width="55.7109375" style="5" customWidth="1"/>
    <col min="202" max="209" width="9.7109375" style="5" customWidth="1"/>
    <col min="210" max="16384" width="9.140625" style="5"/>
  </cols>
  <sheetData>
    <row r="1" spans="2:21">
      <c r="B1" s="124" t="s">
        <v>11</v>
      </c>
      <c r="C1" s="172"/>
      <c r="D1" s="172"/>
      <c r="E1" s="172"/>
      <c r="F1" s="172"/>
      <c r="G1" s="172"/>
      <c r="H1" s="172"/>
      <c r="I1" s="172"/>
      <c r="J1" s="172"/>
      <c r="K1" s="172"/>
      <c r="L1" s="172"/>
      <c r="M1" s="172"/>
      <c r="N1" s="172"/>
      <c r="O1" s="172"/>
      <c r="P1" s="172"/>
      <c r="Q1" s="172"/>
      <c r="R1" s="172"/>
    </row>
    <row r="2" spans="2:21" ht="13.5" customHeight="1">
      <c r="B2" s="90" t="s">
        <v>13</v>
      </c>
      <c r="C2" s="395"/>
      <c r="D2" s="395"/>
      <c r="E2" s="395"/>
      <c r="F2" s="395"/>
      <c r="G2" s="395"/>
      <c r="H2" s="395"/>
      <c r="I2" s="395"/>
      <c r="J2" s="395"/>
      <c r="K2" s="395"/>
      <c r="L2" s="395"/>
      <c r="M2" s="395"/>
      <c r="N2" s="395"/>
      <c r="O2" s="395"/>
      <c r="P2" s="395"/>
      <c r="Q2" s="395"/>
      <c r="R2" s="395"/>
    </row>
    <row r="3" spans="2:21" ht="13.5" thickBot="1">
      <c r="B3" s="91" t="s">
        <v>215</v>
      </c>
      <c r="C3" s="172"/>
      <c r="D3" s="172"/>
      <c r="E3" s="172"/>
      <c r="F3" s="172"/>
      <c r="G3" s="172"/>
      <c r="H3" s="172"/>
      <c r="I3" s="172"/>
      <c r="J3" s="172"/>
      <c r="K3" s="172"/>
      <c r="L3" s="172"/>
      <c r="M3" s="172"/>
      <c r="N3" s="172"/>
      <c r="O3" s="172"/>
      <c r="P3" s="172"/>
      <c r="Q3" s="172"/>
      <c r="R3" s="172"/>
    </row>
    <row r="4" spans="2:21" s="2" customFormat="1" ht="14.25" thickTop="1" thickBot="1">
      <c r="B4" s="131" t="s">
        <v>1</v>
      </c>
      <c r="C4" s="179" t="s">
        <v>48</v>
      </c>
      <c r="D4" s="179" t="s">
        <v>67</v>
      </c>
      <c r="E4" s="179" t="s">
        <v>83</v>
      </c>
      <c r="F4" s="179" t="s">
        <v>85</v>
      </c>
      <c r="G4" s="179" t="s">
        <v>88</v>
      </c>
      <c r="H4" s="179" t="s">
        <v>96</v>
      </c>
      <c r="I4" s="179" t="s">
        <v>98</v>
      </c>
      <c r="J4" s="179" t="s">
        <v>102</v>
      </c>
      <c r="K4" s="179" t="s">
        <v>105</v>
      </c>
      <c r="L4" s="179" t="s">
        <v>106</v>
      </c>
      <c r="M4" s="179" t="s">
        <v>107</v>
      </c>
      <c r="N4" s="179" t="s">
        <v>108</v>
      </c>
      <c r="O4" s="180" t="s">
        <v>154</v>
      </c>
      <c r="P4" s="396" t="s">
        <v>84</v>
      </c>
      <c r="Q4" s="179" t="s">
        <v>103</v>
      </c>
      <c r="R4" s="180" t="s">
        <v>109</v>
      </c>
    </row>
    <row r="5" spans="2:21">
      <c r="B5" s="182" t="s">
        <v>30</v>
      </c>
      <c r="C5" s="176">
        <v>163</v>
      </c>
      <c r="D5" s="176">
        <v>179</v>
      </c>
      <c r="E5" s="176">
        <v>190</v>
      </c>
      <c r="F5" s="176">
        <v>186</v>
      </c>
      <c r="G5" s="176">
        <v>167</v>
      </c>
      <c r="H5" s="176">
        <v>175.249676315421</v>
      </c>
      <c r="I5" s="176">
        <v>185.50786310859201</v>
      </c>
      <c r="J5" s="176">
        <v>183.49021716000001</v>
      </c>
      <c r="K5" s="176">
        <v>164.79529231999999</v>
      </c>
      <c r="L5" s="176">
        <v>164.42574127</v>
      </c>
      <c r="M5" s="176">
        <v>168.71653146999998</v>
      </c>
      <c r="N5" s="176">
        <v>165.42139594999998</v>
      </c>
      <c r="O5" s="353">
        <v>153.09581481999999</v>
      </c>
      <c r="P5" s="176">
        <v>718</v>
      </c>
      <c r="Q5" s="176">
        <v>711</v>
      </c>
      <c r="R5" s="185">
        <v>663.35896101000003</v>
      </c>
      <c r="S5" s="26"/>
      <c r="T5" s="26"/>
      <c r="U5" s="26"/>
    </row>
    <row r="6" spans="2:21">
      <c r="B6" s="182" t="s">
        <v>3</v>
      </c>
      <c r="C6" s="176">
        <v>105</v>
      </c>
      <c r="D6" s="176">
        <v>115</v>
      </c>
      <c r="E6" s="176">
        <v>127</v>
      </c>
      <c r="F6" s="176">
        <v>115</v>
      </c>
      <c r="G6" s="176">
        <v>105</v>
      </c>
      <c r="H6" s="176">
        <v>112.652092275741</v>
      </c>
      <c r="I6" s="176">
        <v>98.757748208195295</v>
      </c>
      <c r="J6" s="176">
        <v>121.03965695000001</v>
      </c>
      <c r="K6" s="176">
        <v>100.21419260999997</v>
      </c>
      <c r="L6" s="176">
        <v>93.827633159999991</v>
      </c>
      <c r="M6" s="176">
        <v>96.328335139999965</v>
      </c>
      <c r="N6" s="176">
        <v>104.66409256999999</v>
      </c>
      <c r="O6" s="185">
        <v>78.857863989999998</v>
      </c>
      <c r="P6" s="176">
        <v>461</v>
      </c>
      <c r="Q6" s="176">
        <v>437</v>
      </c>
      <c r="R6" s="185">
        <v>395.0342534799999</v>
      </c>
      <c r="S6" s="26"/>
      <c r="T6" s="26"/>
      <c r="U6" s="26"/>
    </row>
    <row r="7" spans="2:21">
      <c r="B7" s="182" t="s">
        <v>51</v>
      </c>
      <c r="C7" s="397">
        <v>0.64409112893950859</v>
      </c>
      <c r="D7" s="397">
        <v>0.64209372721374103</v>
      </c>
      <c r="E7" s="397">
        <v>0.6646493304218356</v>
      </c>
      <c r="F7" s="397">
        <v>0.61619558698959209</v>
      </c>
      <c r="G7" s="397">
        <v>0.62731080561926045</v>
      </c>
      <c r="H7" s="397">
        <v>0.64280913177257748</v>
      </c>
      <c r="I7" s="397">
        <v>0.53236421655283039</v>
      </c>
      <c r="J7" s="189">
        <v>0.65965182680260115</v>
      </c>
      <c r="K7" s="189">
        <v>0.60811320031766292</v>
      </c>
      <c r="L7" s="189">
        <v>0.57063834674114455</v>
      </c>
      <c r="M7" s="189">
        <v>0.57094781584653675</v>
      </c>
      <c r="N7" s="189">
        <v>0.63271194133578468</v>
      </c>
      <c r="O7" s="191">
        <v>0.51508830651390369</v>
      </c>
      <c r="P7" s="397">
        <v>0.64200000000000002</v>
      </c>
      <c r="Q7" s="189">
        <v>0.61499999999999999</v>
      </c>
      <c r="R7" s="191">
        <v>0.59550601815725657</v>
      </c>
      <c r="S7" s="26"/>
      <c r="T7" s="26"/>
      <c r="U7" s="26"/>
    </row>
    <row r="8" spans="2:21">
      <c r="B8" s="182" t="s">
        <v>36</v>
      </c>
      <c r="C8" s="176">
        <v>21</v>
      </c>
      <c r="D8" s="176">
        <v>10</v>
      </c>
      <c r="E8" s="176">
        <v>20</v>
      </c>
      <c r="F8" s="176">
        <v>28</v>
      </c>
      <c r="G8" s="176">
        <v>-0.12611357999999998</v>
      </c>
      <c r="H8" s="176">
        <v>1.2183898856521524</v>
      </c>
      <c r="I8" s="176">
        <v>33.804669037345825</v>
      </c>
      <c r="J8" s="176">
        <v>19.587823736488204</v>
      </c>
      <c r="K8" s="176">
        <v>29.550584049964861</v>
      </c>
      <c r="L8" s="176">
        <v>16.256428475780513</v>
      </c>
      <c r="M8" s="176">
        <v>37.698583419062537</v>
      </c>
      <c r="N8" s="176">
        <v>90.71648456038497</v>
      </c>
      <c r="O8" s="185">
        <v>22.243445096086283</v>
      </c>
      <c r="P8" s="176">
        <v>79</v>
      </c>
      <c r="Q8" s="176">
        <v>54</v>
      </c>
      <c r="R8" s="185">
        <v>174.22208050519288</v>
      </c>
      <c r="S8" s="26"/>
      <c r="T8" s="26"/>
      <c r="U8" s="26"/>
    </row>
    <row r="9" spans="2:21">
      <c r="B9" s="182" t="s">
        <v>69</v>
      </c>
      <c r="C9" s="176">
        <v>21</v>
      </c>
      <c r="D9" s="176">
        <v>10</v>
      </c>
      <c r="E9" s="176">
        <v>20</v>
      </c>
      <c r="F9" s="176">
        <v>28</v>
      </c>
      <c r="G9" s="176">
        <v>-0.12611357999999998</v>
      </c>
      <c r="H9" s="176">
        <v>1.2183898856521524</v>
      </c>
      <c r="I9" s="176">
        <v>33.804669037345825</v>
      </c>
      <c r="J9" s="176">
        <v>19.587823736488204</v>
      </c>
      <c r="K9" s="176">
        <v>29.550584049964861</v>
      </c>
      <c r="L9" s="176">
        <v>16.256428475780513</v>
      </c>
      <c r="M9" s="176">
        <v>37.698583419062537</v>
      </c>
      <c r="N9" s="176">
        <v>90.71648456038497</v>
      </c>
      <c r="O9" s="185">
        <v>22.243445096086283</v>
      </c>
      <c r="P9" s="176">
        <v>79</v>
      </c>
      <c r="Q9" s="176">
        <v>54</v>
      </c>
      <c r="R9" s="185">
        <v>174.22208050519288</v>
      </c>
      <c r="S9" s="26"/>
      <c r="T9" s="26"/>
      <c r="U9" s="26"/>
    </row>
    <row r="10" spans="2:21">
      <c r="B10" s="148"/>
      <c r="C10" s="398"/>
      <c r="D10" s="398"/>
      <c r="E10" s="398"/>
      <c r="F10" s="398"/>
      <c r="G10" s="398"/>
      <c r="H10" s="398"/>
      <c r="I10" s="398"/>
      <c r="J10" s="398"/>
      <c r="K10" s="398"/>
      <c r="L10" s="398"/>
      <c r="M10" s="398"/>
      <c r="N10" s="398"/>
      <c r="O10" s="399"/>
      <c r="P10" s="398"/>
      <c r="Q10" s="398"/>
      <c r="R10" s="399"/>
      <c r="S10" s="26"/>
      <c r="T10" s="26"/>
      <c r="U10" s="26"/>
    </row>
    <row r="11" spans="2:21" ht="13.5" thickBot="1">
      <c r="B11" s="194" t="s">
        <v>2</v>
      </c>
      <c r="C11" s="380" t="s">
        <v>48</v>
      </c>
      <c r="D11" s="380" t="s">
        <v>67</v>
      </c>
      <c r="E11" s="380" t="s">
        <v>83</v>
      </c>
      <c r="F11" s="380" t="s">
        <v>85</v>
      </c>
      <c r="G11" s="380" t="s">
        <v>88</v>
      </c>
      <c r="H11" s="380" t="s">
        <v>96</v>
      </c>
      <c r="I11" s="380" t="s">
        <v>98</v>
      </c>
      <c r="J11" s="195" t="s">
        <v>102</v>
      </c>
      <c r="K11" s="195" t="s">
        <v>105</v>
      </c>
      <c r="L11" s="195" t="s">
        <v>106</v>
      </c>
      <c r="M11" s="195" t="s">
        <v>107</v>
      </c>
      <c r="N11" s="195" t="s">
        <v>108</v>
      </c>
      <c r="O11" s="197" t="s">
        <v>154</v>
      </c>
      <c r="P11" s="380" t="s">
        <v>84</v>
      </c>
      <c r="Q11" s="195" t="s">
        <v>103</v>
      </c>
      <c r="R11" s="197" t="s">
        <v>109</v>
      </c>
      <c r="S11" s="26"/>
      <c r="T11" s="26"/>
      <c r="U11" s="26"/>
    </row>
    <row r="12" spans="2:21">
      <c r="B12" s="182" t="s">
        <v>30</v>
      </c>
      <c r="C12" s="176">
        <v>161</v>
      </c>
      <c r="D12" s="176">
        <v>177</v>
      </c>
      <c r="E12" s="176">
        <v>189</v>
      </c>
      <c r="F12" s="176">
        <v>184</v>
      </c>
      <c r="G12" s="176">
        <v>166</v>
      </c>
      <c r="H12" s="176">
        <v>173.876201744898</v>
      </c>
      <c r="I12" s="176">
        <v>184.18345401258702</v>
      </c>
      <c r="J12" s="176">
        <v>182.22198642000001</v>
      </c>
      <c r="K12" s="176">
        <v>163.55600380000001</v>
      </c>
      <c r="L12" s="176">
        <v>163.29491679000003</v>
      </c>
      <c r="M12" s="176">
        <v>167.60873668000002</v>
      </c>
      <c r="N12" s="176">
        <v>164.40499363000001</v>
      </c>
      <c r="O12" s="185">
        <v>152.07912884000004</v>
      </c>
      <c r="P12" s="176">
        <v>711</v>
      </c>
      <c r="Q12" s="176">
        <v>706</v>
      </c>
      <c r="R12" s="185">
        <v>658.86465090000013</v>
      </c>
      <c r="S12" s="26"/>
      <c r="T12" s="26"/>
      <c r="U12" s="26"/>
    </row>
    <row r="13" spans="2:21">
      <c r="B13" s="182" t="s">
        <v>35</v>
      </c>
      <c r="C13" s="176">
        <v>161</v>
      </c>
      <c r="D13" s="176">
        <v>176</v>
      </c>
      <c r="E13" s="176">
        <v>189</v>
      </c>
      <c r="F13" s="176">
        <v>184</v>
      </c>
      <c r="G13" s="176">
        <v>165</v>
      </c>
      <c r="H13" s="176">
        <v>173.82751274669599</v>
      </c>
      <c r="I13" s="176">
        <v>183.47660723631901</v>
      </c>
      <c r="J13" s="176">
        <v>181.69756749000001</v>
      </c>
      <c r="K13" s="176">
        <v>163.50248189999999</v>
      </c>
      <c r="L13" s="176">
        <v>163.24420595000001</v>
      </c>
      <c r="M13" s="176">
        <v>167.56614988999999</v>
      </c>
      <c r="N13" s="176">
        <v>164.36063163</v>
      </c>
      <c r="O13" s="185">
        <v>152.04261518999999</v>
      </c>
      <c r="P13" s="176">
        <v>710</v>
      </c>
      <c r="Q13" s="176">
        <v>704</v>
      </c>
      <c r="R13" s="185">
        <v>658.67346937000002</v>
      </c>
      <c r="S13" s="26"/>
      <c r="T13" s="26"/>
      <c r="U13" s="26"/>
    </row>
    <row r="14" spans="2:21">
      <c r="B14" s="375" t="s">
        <v>37</v>
      </c>
      <c r="C14" s="200">
        <v>30.4</v>
      </c>
      <c r="D14" s="200">
        <v>31.3</v>
      </c>
      <c r="E14" s="200">
        <v>34.9</v>
      </c>
      <c r="F14" s="200">
        <v>35.700000000000003</v>
      </c>
      <c r="G14" s="200">
        <v>34.299999999999997</v>
      </c>
      <c r="H14" s="200">
        <v>33.811609316790793</v>
      </c>
      <c r="I14" s="200">
        <v>34.201688492124802</v>
      </c>
      <c r="J14" s="200">
        <v>33.553535719999999</v>
      </c>
      <c r="K14" s="200">
        <v>36.367377040000001</v>
      </c>
      <c r="L14" s="200">
        <v>37.341640659999996</v>
      </c>
      <c r="M14" s="200">
        <v>38.289522959999992</v>
      </c>
      <c r="N14" s="200">
        <v>40.246181999999997</v>
      </c>
      <c r="O14" s="202">
        <v>39.954323340000002</v>
      </c>
      <c r="P14" s="200">
        <v>132.30000000000001</v>
      </c>
      <c r="Q14" s="176">
        <v>136</v>
      </c>
      <c r="R14" s="185">
        <v>152.24472266000001</v>
      </c>
      <c r="S14" s="26"/>
      <c r="T14" s="26"/>
      <c r="U14" s="26"/>
    </row>
    <row r="15" spans="2:21">
      <c r="B15" s="182" t="s">
        <v>73</v>
      </c>
      <c r="C15" s="400">
        <v>10.422000000000001</v>
      </c>
      <c r="D15" s="400">
        <v>10.433999999999999</v>
      </c>
      <c r="E15" s="400">
        <v>10.529</v>
      </c>
      <c r="F15" s="400">
        <v>10.593</v>
      </c>
      <c r="G15" s="400">
        <v>10.356</v>
      </c>
      <c r="H15" s="400">
        <v>10.263182</v>
      </c>
      <c r="I15" s="400">
        <v>10.188259</v>
      </c>
      <c r="J15" s="200">
        <v>9.9174120000000006</v>
      </c>
      <c r="K15" s="200">
        <v>9.496219</v>
      </c>
      <c r="L15" s="200">
        <v>9.3072049999999997</v>
      </c>
      <c r="M15" s="200">
        <v>9.5511569999999999</v>
      </c>
      <c r="N15" s="200">
        <v>9.5065030000000004</v>
      </c>
      <c r="O15" s="202">
        <v>9.5449789999999997</v>
      </c>
      <c r="P15" s="400">
        <v>10.593</v>
      </c>
      <c r="Q15" s="400">
        <v>9.9</v>
      </c>
      <c r="R15" s="401">
        <v>9.5065030000000004</v>
      </c>
      <c r="S15" s="26"/>
      <c r="T15" s="26"/>
      <c r="U15" s="26"/>
    </row>
    <row r="16" spans="2:21">
      <c r="B16" s="199" t="s">
        <v>89</v>
      </c>
      <c r="C16" s="402">
        <v>5.4340000000000002</v>
      </c>
      <c r="D16" s="402">
        <v>5.2729999999999997</v>
      </c>
      <c r="E16" s="402">
        <v>5.399</v>
      </c>
      <c r="F16" s="402">
        <v>5.4859999999999998</v>
      </c>
      <c r="G16" s="402">
        <v>5.2370000000000001</v>
      </c>
      <c r="H16" s="402">
        <v>4.967066</v>
      </c>
      <c r="I16" s="402">
        <v>4.8200409999999998</v>
      </c>
      <c r="J16" s="200">
        <v>4.6700799999999996</v>
      </c>
      <c r="K16" s="200">
        <v>4.3741890000000003</v>
      </c>
      <c r="L16" s="200">
        <v>4.3123050000000003</v>
      </c>
      <c r="M16" s="200">
        <v>4.512734</v>
      </c>
      <c r="N16" s="200">
        <v>4.5784549999999999</v>
      </c>
      <c r="O16" s="202">
        <v>4.6323990000000004</v>
      </c>
      <c r="P16" s="403">
        <v>5.4859999999999998</v>
      </c>
      <c r="Q16" s="400">
        <v>4.7</v>
      </c>
      <c r="R16" s="401">
        <v>4.5784549999999999</v>
      </c>
      <c r="S16" s="26"/>
      <c r="T16" s="26"/>
      <c r="U16" s="26"/>
    </row>
    <row r="17" spans="2:21">
      <c r="B17" s="182" t="s">
        <v>171</v>
      </c>
      <c r="C17" s="402">
        <v>5.0999999999999996</v>
      </c>
      <c r="D17" s="402">
        <v>5.6</v>
      </c>
      <c r="E17" s="402">
        <v>6</v>
      </c>
      <c r="F17" s="402">
        <v>5.8</v>
      </c>
      <c r="G17" s="402">
        <v>5.2</v>
      </c>
      <c r="H17" s="402">
        <v>5.5854998998585765</v>
      </c>
      <c r="I17" s="402">
        <v>5.9504489644519429</v>
      </c>
      <c r="J17" s="200">
        <v>5.9888754335364718</v>
      </c>
      <c r="K17" s="200">
        <v>5.5835153777604338</v>
      </c>
      <c r="L17" s="200">
        <v>5.7435735261124075</v>
      </c>
      <c r="M17" s="200">
        <v>5.8874719218279212</v>
      </c>
      <c r="N17" s="200">
        <v>5.7291199773039638</v>
      </c>
      <c r="O17" s="202">
        <v>5.2989000162821975</v>
      </c>
      <c r="P17" s="402" t="s">
        <v>14</v>
      </c>
      <c r="Q17" s="402" t="s">
        <v>14</v>
      </c>
      <c r="R17" s="404" t="s">
        <v>14</v>
      </c>
      <c r="S17" s="26"/>
      <c r="T17" s="26"/>
      <c r="U17" s="26"/>
    </row>
    <row r="18" spans="2:21">
      <c r="B18" s="182" t="s">
        <v>173</v>
      </c>
      <c r="C18" s="405">
        <v>465</v>
      </c>
      <c r="D18" s="405">
        <v>531</v>
      </c>
      <c r="E18" s="405">
        <v>568</v>
      </c>
      <c r="F18" s="405">
        <v>528</v>
      </c>
      <c r="G18" s="176">
        <v>497.65731287555218</v>
      </c>
      <c r="H18" s="176">
        <v>552.63798804798591</v>
      </c>
      <c r="I18" s="176">
        <v>549.86083181348567</v>
      </c>
      <c r="J18" s="176">
        <v>500.72786657117786</v>
      </c>
      <c r="K18" s="176">
        <v>547.99134600894251</v>
      </c>
      <c r="L18" s="176">
        <v>762.91158573736368</v>
      </c>
      <c r="M18" s="176">
        <v>650.34642928168762</v>
      </c>
      <c r="N18" s="176">
        <v>554.03934065997612</v>
      </c>
      <c r="O18" s="185">
        <v>537.21851563858729</v>
      </c>
      <c r="P18" s="405" t="s">
        <v>14</v>
      </c>
      <c r="Q18" s="402" t="s">
        <v>14</v>
      </c>
      <c r="R18" s="404" t="s">
        <v>14</v>
      </c>
      <c r="S18" s="26"/>
      <c r="T18" s="26"/>
      <c r="U18" s="26"/>
    </row>
    <row r="19" spans="2:21">
      <c r="B19" s="406" t="s">
        <v>61</v>
      </c>
      <c r="C19" s="407">
        <v>0.12218345077471575</v>
      </c>
      <c r="D19" s="407">
        <v>0.11515074361897375</v>
      </c>
      <c r="E19" s="407">
        <v>0.12214394736627447</v>
      </c>
      <c r="F19" s="407">
        <v>0.12122364410328347</v>
      </c>
      <c r="G19" s="407">
        <v>0.11646682542458706</v>
      </c>
      <c r="H19" s="407">
        <v>0.10952805915154792</v>
      </c>
      <c r="I19" s="407">
        <v>0.11656674950190551</v>
      </c>
      <c r="J19" s="407">
        <v>0</v>
      </c>
      <c r="K19" s="407">
        <v>0.12191011562958007</v>
      </c>
      <c r="L19" s="407">
        <v>0.12202288264094879</v>
      </c>
      <c r="M19" s="407">
        <v>9.7316829531642252E-2</v>
      </c>
      <c r="N19" s="407">
        <v>0.12466430820992713</v>
      </c>
      <c r="O19" s="408">
        <v>0.1203942034535686</v>
      </c>
      <c r="P19" s="397" t="s">
        <v>14</v>
      </c>
      <c r="Q19" s="402" t="s">
        <v>14</v>
      </c>
      <c r="R19" s="404" t="s">
        <v>14</v>
      </c>
      <c r="S19" s="26"/>
      <c r="T19" s="26"/>
      <c r="U19" s="26"/>
    </row>
    <row r="20" spans="2:21">
      <c r="B20" s="182"/>
      <c r="C20" s="402"/>
      <c r="D20" s="402"/>
      <c r="E20" s="402"/>
      <c r="F20" s="402"/>
      <c r="G20" s="402"/>
      <c r="H20" s="402"/>
      <c r="I20" s="402"/>
      <c r="J20" s="402"/>
      <c r="K20" s="402"/>
      <c r="L20" s="402"/>
      <c r="M20" s="402"/>
      <c r="N20" s="402"/>
      <c r="O20" s="404"/>
      <c r="P20" s="402"/>
      <c r="Q20" s="402"/>
      <c r="R20" s="404"/>
      <c r="S20" s="26"/>
      <c r="T20" s="26"/>
      <c r="U20" s="26"/>
    </row>
    <row r="21" spans="2:21" ht="13.5" thickBot="1">
      <c r="B21" s="194" t="s">
        <v>10</v>
      </c>
      <c r="C21" s="380" t="s">
        <v>48</v>
      </c>
      <c r="D21" s="380" t="s">
        <v>67</v>
      </c>
      <c r="E21" s="380" t="s">
        <v>83</v>
      </c>
      <c r="F21" s="380" t="s">
        <v>85</v>
      </c>
      <c r="G21" s="380" t="s">
        <v>88</v>
      </c>
      <c r="H21" s="380" t="s">
        <v>96</v>
      </c>
      <c r="I21" s="380" t="s">
        <v>98</v>
      </c>
      <c r="J21" s="195" t="s">
        <v>102</v>
      </c>
      <c r="K21" s="195" t="s">
        <v>105</v>
      </c>
      <c r="L21" s="195" t="s">
        <v>106</v>
      </c>
      <c r="M21" s="195" t="s">
        <v>107</v>
      </c>
      <c r="N21" s="195" t="s">
        <v>108</v>
      </c>
      <c r="O21" s="197" t="s">
        <v>154</v>
      </c>
      <c r="P21" s="380" t="s">
        <v>84</v>
      </c>
      <c r="Q21" s="195" t="s">
        <v>103</v>
      </c>
      <c r="R21" s="197" t="s">
        <v>109</v>
      </c>
      <c r="S21" s="26"/>
      <c r="T21" s="26"/>
      <c r="U21" s="26"/>
    </row>
    <row r="22" spans="2:21">
      <c r="B22" s="182" t="s">
        <v>30</v>
      </c>
      <c r="C22" s="402">
        <v>2</v>
      </c>
      <c r="D22" s="402">
        <v>2</v>
      </c>
      <c r="E22" s="402">
        <v>2</v>
      </c>
      <c r="F22" s="402">
        <v>2</v>
      </c>
      <c r="G22" s="402">
        <v>1.4021163334720801</v>
      </c>
      <c r="H22" s="402">
        <v>1.3734745705228102</v>
      </c>
      <c r="I22" s="402">
        <v>1.32440909600511</v>
      </c>
      <c r="J22" s="402">
        <v>1.2682307399999999</v>
      </c>
      <c r="K22" s="402">
        <v>1.2392885200000001</v>
      </c>
      <c r="L22" s="402">
        <v>1.13082448</v>
      </c>
      <c r="M22" s="402">
        <v>1.1077947900000003</v>
      </c>
      <c r="N22" s="402">
        <v>1.0164023200000001</v>
      </c>
      <c r="O22" s="409">
        <v>1.0166859799999999</v>
      </c>
      <c r="P22" s="400">
        <v>8</v>
      </c>
      <c r="Q22" s="200">
        <v>5.4</v>
      </c>
      <c r="R22" s="185">
        <v>4.4943101100000007</v>
      </c>
      <c r="S22" s="26"/>
      <c r="T22" s="26"/>
      <c r="U22" s="26"/>
    </row>
    <row r="23" spans="2:21">
      <c r="B23" s="182" t="s">
        <v>35</v>
      </c>
      <c r="C23" s="402">
        <v>1.79</v>
      </c>
      <c r="D23" s="402">
        <v>2</v>
      </c>
      <c r="E23" s="402">
        <v>2</v>
      </c>
      <c r="F23" s="402">
        <v>2</v>
      </c>
      <c r="G23" s="402">
        <v>1.41176317772325</v>
      </c>
      <c r="H23" s="402">
        <v>1.3466793115261</v>
      </c>
      <c r="I23" s="402">
        <v>1.3015575107506501</v>
      </c>
      <c r="J23" s="402">
        <v>1.2403814000000002</v>
      </c>
      <c r="K23" s="402">
        <v>1.2306584700000001</v>
      </c>
      <c r="L23" s="402">
        <v>1.12776119</v>
      </c>
      <c r="M23" s="402">
        <v>1.10470785</v>
      </c>
      <c r="N23" s="402">
        <v>1.01304514</v>
      </c>
      <c r="O23" s="404">
        <v>1.0133266000000001</v>
      </c>
      <c r="P23" s="400">
        <v>7.79</v>
      </c>
      <c r="Q23" s="200">
        <v>5.3</v>
      </c>
      <c r="R23" s="185">
        <v>4.4761726500000005</v>
      </c>
      <c r="S23" s="26"/>
      <c r="T23" s="26"/>
      <c r="U23" s="26"/>
    </row>
    <row r="24" spans="2:21">
      <c r="B24" s="410" t="s">
        <v>33</v>
      </c>
      <c r="C24" s="402">
        <v>0.7</v>
      </c>
      <c r="D24" s="402">
        <v>0.7</v>
      </c>
      <c r="E24" s="402">
        <v>0.7</v>
      </c>
      <c r="F24" s="402">
        <v>0.6</v>
      </c>
      <c r="G24" s="402">
        <v>0.56940532666666654</v>
      </c>
      <c r="H24" s="402">
        <v>0.52781180955921114</v>
      </c>
      <c r="I24" s="402">
        <v>0.54378286377412199</v>
      </c>
      <c r="J24" s="402">
        <v>0.45949546750194464</v>
      </c>
      <c r="K24" s="402">
        <v>0</v>
      </c>
      <c r="L24" s="402">
        <v>0</v>
      </c>
      <c r="M24" s="402">
        <v>0</v>
      </c>
      <c r="N24" s="402">
        <v>0</v>
      </c>
      <c r="O24" s="404">
        <v>0</v>
      </c>
      <c r="P24" s="200">
        <v>2.6999999999999997</v>
      </c>
      <c r="Q24" s="200">
        <v>2.1</v>
      </c>
      <c r="R24" s="185">
        <v>0</v>
      </c>
      <c r="S24" s="26"/>
      <c r="T24" s="26"/>
      <c r="U24" s="26"/>
    </row>
    <row r="25" spans="2:21">
      <c r="B25" s="410" t="s">
        <v>74</v>
      </c>
      <c r="C25" s="402">
        <v>1.0999999999999999E-2</v>
      </c>
      <c r="D25" s="402">
        <v>1.2E-2</v>
      </c>
      <c r="E25" s="402">
        <v>1.2E-2</v>
      </c>
      <c r="F25" s="402">
        <v>1.2800000000000001E-2</v>
      </c>
      <c r="G25" s="402">
        <v>1.0707E-2</v>
      </c>
      <c r="H25" s="402">
        <v>1.0511E-2</v>
      </c>
      <c r="I25" s="402">
        <v>1.0822E-2</v>
      </c>
      <c r="J25" s="402">
        <v>8.9429999999999996E-3</v>
      </c>
      <c r="K25" s="402">
        <v>0</v>
      </c>
      <c r="L25" s="402">
        <v>0</v>
      </c>
      <c r="M25" s="402">
        <v>0</v>
      </c>
      <c r="N25" s="402">
        <v>0</v>
      </c>
      <c r="O25" s="404">
        <v>0</v>
      </c>
      <c r="P25" s="402">
        <v>1.2800000000000001E-2</v>
      </c>
      <c r="Q25" s="402">
        <v>8.9429999999999996E-3</v>
      </c>
      <c r="R25" s="404">
        <v>0</v>
      </c>
      <c r="S25" s="26"/>
      <c r="T25" s="26"/>
      <c r="U25" s="26"/>
    </row>
    <row r="26" spans="2:21" ht="13.5" thickBot="1">
      <c r="B26" s="411" t="s">
        <v>62</v>
      </c>
      <c r="C26" s="412">
        <v>21</v>
      </c>
      <c r="D26" s="412">
        <v>19</v>
      </c>
      <c r="E26" s="412">
        <v>14</v>
      </c>
      <c r="F26" s="412">
        <v>16.899999999999999</v>
      </c>
      <c r="G26" s="412">
        <v>16.735894150035758</v>
      </c>
      <c r="H26" s="412">
        <v>16.811434882125464</v>
      </c>
      <c r="I26" s="412">
        <v>15.4</v>
      </c>
      <c r="J26" s="412">
        <v>14.001238582183388</v>
      </c>
      <c r="K26" s="412">
        <v>0</v>
      </c>
      <c r="L26" s="412">
        <v>0</v>
      </c>
      <c r="M26" s="412">
        <v>0</v>
      </c>
      <c r="N26" s="412">
        <v>0</v>
      </c>
      <c r="O26" s="413">
        <v>0</v>
      </c>
      <c r="P26" s="412" t="s">
        <v>14</v>
      </c>
      <c r="Q26" s="412" t="s">
        <v>104</v>
      </c>
      <c r="R26" s="413" t="s">
        <v>104</v>
      </c>
      <c r="S26" s="26"/>
      <c r="T26" s="26"/>
      <c r="U26" s="26"/>
    </row>
    <row r="27" spans="2:21" ht="13.5" thickTop="1">
      <c r="B27" s="172"/>
      <c r="C27" s="172"/>
      <c r="D27" s="172"/>
      <c r="E27" s="172"/>
      <c r="F27" s="172"/>
      <c r="G27" s="172"/>
      <c r="H27" s="172"/>
      <c r="I27" s="172"/>
      <c r="J27" s="172"/>
      <c r="K27" s="172"/>
      <c r="L27" s="172"/>
      <c r="M27" s="172"/>
      <c r="N27" s="172"/>
      <c r="O27" s="172"/>
      <c r="P27" s="172"/>
      <c r="Q27" s="215"/>
      <c r="R27" s="172"/>
      <c r="S27" s="26"/>
      <c r="T27" s="26"/>
      <c r="U27" s="26"/>
    </row>
    <row r="28" spans="2:21" ht="14.45" customHeight="1">
      <c r="B28" s="414"/>
      <c r="C28" s="414"/>
      <c r="D28" s="414"/>
      <c r="E28" s="414"/>
      <c r="F28" s="414"/>
      <c r="G28" s="414"/>
      <c r="H28" s="414"/>
      <c r="I28" s="414"/>
      <c r="J28" s="414"/>
      <c r="K28" s="414"/>
      <c r="L28" s="414"/>
      <c r="M28" s="414"/>
      <c r="N28" s="414"/>
      <c r="O28" s="414"/>
      <c r="P28" s="414"/>
      <c r="Q28" s="414"/>
      <c r="R28" s="414"/>
      <c r="S28" s="26"/>
      <c r="T28" s="26"/>
      <c r="U28" s="26"/>
    </row>
    <row r="29" spans="2:21" s="10" customFormat="1" ht="13.5" thickBot="1">
      <c r="B29" s="91" t="s">
        <v>221</v>
      </c>
      <c r="C29" s="172"/>
      <c r="D29" s="172"/>
      <c r="E29" s="172"/>
      <c r="F29" s="172"/>
      <c r="G29" s="172"/>
      <c r="H29" s="172"/>
      <c r="I29" s="172"/>
      <c r="J29" s="172"/>
      <c r="K29" s="172"/>
      <c r="L29" s="172"/>
      <c r="M29" s="172"/>
      <c r="N29" s="172"/>
      <c r="O29" s="172"/>
      <c r="P29" s="172"/>
      <c r="Q29" s="215"/>
      <c r="R29" s="172"/>
      <c r="S29" s="26"/>
      <c r="T29" s="26"/>
      <c r="U29" s="26"/>
    </row>
    <row r="30" spans="2:21" ht="14.25" thickTop="1" thickBot="1">
      <c r="B30" s="131" t="s">
        <v>1</v>
      </c>
      <c r="C30" s="179" t="s">
        <v>48</v>
      </c>
      <c r="D30" s="179" t="s">
        <v>67</v>
      </c>
      <c r="E30" s="179" t="s">
        <v>83</v>
      </c>
      <c r="F30" s="179" t="s">
        <v>85</v>
      </c>
      <c r="G30" s="179" t="s">
        <v>88</v>
      </c>
      <c r="H30" s="179" t="s">
        <v>96</v>
      </c>
      <c r="I30" s="179" t="s">
        <v>98</v>
      </c>
      <c r="J30" s="179" t="s">
        <v>102</v>
      </c>
      <c r="K30" s="179" t="s">
        <v>105</v>
      </c>
      <c r="L30" s="179" t="s">
        <v>106</v>
      </c>
      <c r="M30" s="179" t="s">
        <v>107</v>
      </c>
      <c r="N30" s="179" t="s">
        <v>108</v>
      </c>
      <c r="O30" s="180" t="s">
        <v>154</v>
      </c>
      <c r="P30" s="396" t="s">
        <v>84</v>
      </c>
      <c r="Q30" s="179" t="s">
        <v>103</v>
      </c>
      <c r="R30" s="180" t="s">
        <v>109</v>
      </c>
      <c r="S30" s="26"/>
      <c r="T30" s="26"/>
      <c r="U30" s="26"/>
    </row>
    <row r="31" spans="2:21">
      <c r="B31" s="182" t="s">
        <v>30</v>
      </c>
      <c r="C31" s="176">
        <v>362.6945964694616</v>
      </c>
      <c r="D31" s="176">
        <v>408.52289613640744</v>
      </c>
      <c r="E31" s="176">
        <v>445.814453729067</v>
      </c>
      <c r="F31" s="176">
        <v>444.73146198923547</v>
      </c>
      <c r="G31" s="176">
        <v>409.05745178108299</v>
      </c>
      <c r="H31" s="176">
        <v>442.13511189096698</v>
      </c>
      <c r="I31" s="176">
        <v>479.87713356558805</v>
      </c>
      <c r="J31" s="176">
        <v>497.44371570581995</v>
      </c>
      <c r="K31" s="176">
        <v>468.60034277032997</v>
      </c>
      <c r="L31" s="176">
        <v>478.64578233430984</v>
      </c>
      <c r="M31" s="176">
        <v>502.25979473051996</v>
      </c>
      <c r="N31" s="176">
        <v>517.53591517881989</v>
      </c>
      <c r="O31" s="353">
        <v>513.30663763694997</v>
      </c>
      <c r="P31" s="176">
        <v>1661.7634083241715</v>
      </c>
      <c r="Q31" s="176">
        <v>1829</v>
      </c>
      <c r="R31" s="185">
        <v>1967.0418350139794</v>
      </c>
      <c r="S31" s="26"/>
      <c r="T31" s="26"/>
      <c r="U31" s="26"/>
    </row>
    <row r="32" spans="2:21">
      <c r="B32" s="182" t="s">
        <v>3</v>
      </c>
      <c r="C32" s="176">
        <v>233.62180704079873</v>
      </c>
      <c r="D32" s="176">
        <v>262.31377550563855</v>
      </c>
      <c r="E32" s="176">
        <v>296.34575291245335</v>
      </c>
      <c r="F32" s="176">
        <v>273.95540776217803</v>
      </c>
      <c r="G32" s="176">
        <v>256.63748816769998</v>
      </c>
      <c r="H32" s="176">
        <v>284.20109401470006</v>
      </c>
      <c r="I32" s="176">
        <v>255.021295151147</v>
      </c>
      <c r="J32" s="176">
        <v>327.85776052197997</v>
      </c>
      <c r="K32" s="176">
        <v>284.93443758901003</v>
      </c>
      <c r="L32" s="176">
        <v>273.1194553072699</v>
      </c>
      <c r="M32" s="176">
        <v>286.79306571407</v>
      </c>
      <c r="N32" s="176">
        <v>328.41996636098997</v>
      </c>
      <c r="O32" s="185">
        <v>264.63259120835005</v>
      </c>
      <c r="P32" s="176">
        <v>1066.2367432210688</v>
      </c>
      <c r="Q32" s="176">
        <v>1124</v>
      </c>
      <c r="R32" s="185">
        <v>1173.2669249713399</v>
      </c>
      <c r="S32" s="26"/>
      <c r="T32" s="26"/>
      <c r="U32" s="26"/>
    </row>
    <row r="33" spans="2:21">
      <c r="B33" s="182" t="s">
        <v>51</v>
      </c>
      <c r="C33" s="397">
        <v>0.64409112893950859</v>
      </c>
      <c r="D33" s="397">
        <v>0.64209372721374103</v>
      </c>
      <c r="E33" s="397">
        <v>0.6646493304218356</v>
      </c>
      <c r="F33" s="397">
        <v>0.61619558698959209</v>
      </c>
      <c r="G33" s="397">
        <v>0.62738739277397448</v>
      </c>
      <c r="H33" s="397">
        <v>0.64279240976632868</v>
      </c>
      <c r="I33" s="397">
        <v>0.53143039606051889</v>
      </c>
      <c r="J33" s="189">
        <v>0.65908513902278276</v>
      </c>
      <c r="K33" s="189">
        <v>0.60805426625277115</v>
      </c>
      <c r="L33" s="189">
        <v>0.5706087160640847</v>
      </c>
      <c r="M33" s="189">
        <v>0.57100542134363863</v>
      </c>
      <c r="N33" s="189">
        <v>0.63458391336476372</v>
      </c>
      <c r="O33" s="191">
        <v>0.51554484552665891</v>
      </c>
      <c r="P33" s="397">
        <v>0.64200000000000002</v>
      </c>
      <c r="Q33" s="189">
        <v>0.61499999999999999</v>
      </c>
      <c r="R33" s="191">
        <v>0.59646261919132071</v>
      </c>
      <c r="S33" s="26"/>
      <c r="T33" s="26"/>
      <c r="U33" s="26"/>
    </row>
    <row r="34" spans="2:21">
      <c r="B34" s="182" t="s">
        <v>36</v>
      </c>
      <c r="C34" s="176">
        <v>46.065048989553894</v>
      </c>
      <c r="D34" s="176">
        <v>23.386634723029495</v>
      </c>
      <c r="E34" s="176">
        <v>47.243768278583083</v>
      </c>
      <c r="F34" s="176">
        <v>67.226241506865506</v>
      </c>
      <c r="G34" s="176">
        <v>-0.31805895088074598</v>
      </c>
      <c r="H34" s="176">
        <v>3.08885941875924</v>
      </c>
      <c r="I34" s="176">
        <v>86.914373767499995</v>
      </c>
      <c r="J34" s="176">
        <v>53.352234907189981</v>
      </c>
      <c r="K34" s="176">
        <v>84.660458189309992</v>
      </c>
      <c r="L34" s="176">
        <v>47.475287909061613</v>
      </c>
      <c r="M34" s="176">
        <v>111.95995062982136</v>
      </c>
      <c r="N34" s="176">
        <v>289.17974369218166</v>
      </c>
      <c r="O34" s="185">
        <v>74.93669338499636</v>
      </c>
      <c r="P34" s="176">
        <v>183.92169349803197</v>
      </c>
      <c r="Q34" s="176">
        <v>143</v>
      </c>
      <c r="R34" s="185">
        <v>533.27544042037471</v>
      </c>
      <c r="S34" s="26"/>
      <c r="T34" s="26"/>
      <c r="U34" s="26"/>
    </row>
    <row r="35" spans="2:21">
      <c r="B35" s="182" t="s">
        <v>69</v>
      </c>
      <c r="C35" s="176">
        <v>46.065048989553894</v>
      </c>
      <c r="D35" s="176">
        <v>23.386634723029495</v>
      </c>
      <c r="E35" s="176">
        <v>47.243768278583083</v>
      </c>
      <c r="F35" s="176">
        <v>67.226241506865506</v>
      </c>
      <c r="G35" s="176">
        <v>-0.31805895088074598</v>
      </c>
      <c r="H35" s="176">
        <v>3.08885941875924</v>
      </c>
      <c r="I35" s="176">
        <v>86.914373767499995</v>
      </c>
      <c r="J35" s="176">
        <v>53.352234907189981</v>
      </c>
      <c r="K35" s="176">
        <v>84.660458189309992</v>
      </c>
      <c r="L35" s="176">
        <v>47.475287909061613</v>
      </c>
      <c r="M35" s="176">
        <v>111.95995062982136</v>
      </c>
      <c r="N35" s="176">
        <v>289.17974369218166</v>
      </c>
      <c r="O35" s="185">
        <v>74.93669338499636</v>
      </c>
      <c r="P35" s="176">
        <v>183.92169349803197</v>
      </c>
      <c r="Q35" s="176">
        <v>143</v>
      </c>
      <c r="R35" s="185">
        <v>533.27544042037471</v>
      </c>
      <c r="S35" s="26"/>
      <c r="T35" s="26"/>
      <c r="U35" s="26"/>
    </row>
    <row r="36" spans="2:21">
      <c r="B36" s="148"/>
      <c r="C36" s="398"/>
      <c r="D36" s="398"/>
      <c r="E36" s="398"/>
      <c r="F36" s="398"/>
      <c r="G36" s="398"/>
      <c r="H36" s="398"/>
      <c r="I36" s="398"/>
      <c r="J36" s="398"/>
      <c r="K36" s="398"/>
      <c r="L36" s="398"/>
      <c r="M36" s="398"/>
      <c r="N36" s="398"/>
      <c r="O36" s="399"/>
      <c r="P36" s="398"/>
      <c r="Q36" s="398"/>
      <c r="R36" s="399"/>
      <c r="S36" s="26"/>
      <c r="T36" s="26"/>
      <c r="U36" s="26"/>
    </row>
    <row r="37" spans="2:21" ht="13.5" thickBot="1">
      <c r="B37" s="194" t="s">
        <v>2</v>
      </c>
      <c r="C37" s="380" t="s">
        <v>48</v>
      </c>
      <c r="D37" s="380" t="s">
        <v>67</v>
      </c>
      <c r="E37" s="380" t="s">
        <v>83</v>
      </c>
      <c r="F37" s="380" t="s">
        <v>85</v>
      </c>
      <c r="G37" s="380" t="s">
        <v>88</v>
      </c>
      <c r="H37" s="380" t="s">
        <v>96</v>
      </c>
      <c r="I37" s="380" t="s">
        <v>98</v>
      </c>
      <c r="J37" s="195" t="s">
        <v>102</v>
      </c>
      <c r="K37" s="195" t="s">
        <v>105</v>
      </c>
      <c r="L37" s="195" t="s">
        <v>106</v>
      </c>
      <c r="M37" s="195" t="s">
        <v>107</v>
      </c>
      <c r="N37" s="195" t="s">
        <v>108</v>
      </c>
      <c r="O37" s="197" t="s">
        <v>154</v>
      </c>
      <c r="P37" s="380" t="s">
        <v>84</v>
      </c>
      <c r="Q37" s="195" t="s">
        <v>103</v>
      </c>
      <c r="R37" s="197" t="s">
        <v>109</v>
      </c>
      <c r="S37" s="26"/>
      <c r="T37" s="26"/>
      <c r="U37" s="26"/>
    </row>
    <row r="38" spans="2:21">
      <c r="B38" s="182" t="s">
        <v>30</v>
      </c>
      <c r="C38" s="176">
        <v>358.68408059037125</v>
      </c>
      <c r="D38" s="176">
        <v>404.60725136329501</v>
      </c>
      <c r="E38" s="176">
        <v>441.83340602904462</v>
      </c>
      <c r="F38" s="176">
        <v>440.83122704832516</v>
      </c>
      <c r="G38" s="176">
        <v>405.59600093898399</v>
      </c>
      <c r="H38" s="176">
        <v>438.67034343656599</v>
      </c>
      <c r="I38" s="176">
        <v>476.45161072696897</v>
      </c>
      <c r="J38" s="176">
        <v>494.00397598345</v>
      </c>
      <c r="K38" s="176">
        <v>465.07625055542991</v>
      </c>
      <c r="L38" s="176">
        <v>475.35331543277988</v>
      </c>
      <c r="M38" s="176">
        <v>498.96223342900998</v>
      </c>
      <c r="N38" s="176">
        <v>514.35622580824997</v>
      </c>
      <c r="O38" s="211">
        <v>509.89866095771998</v>
      </c>
      <c r="P38" s="176">
        <v>1645.9559650310362</v>
      </c>
      <c r="Q38" s="176">
        <v>1815</v>
      </c>
      <c r="R38" s="185">
        <v>1953.7480252254697</v>
      </c>
      <c r="S38" s="26"/>
      <c r="T38" s="26"/>
      <c r="U38" s="26"/>
    </row>
    <row r="39" spans="2:21">
      <c r="B39" s="182" t="s">
        <v>35</v>
      </c>
      <c r="C39" s="176">
        <v>357.79762872404234</v>
      </c>
      <c r="D39" s="176">
        <v>403.77421530680431</v>
      </c>
      <c r="E39" s="176">
        <v>441.20921471277438</v>
      </c>
      <c r="F39" s="176">
        <v>440.57488636651846</v>
      </c>
      <c r="G39" s="176">
        <v>405.46334264363003</v>
      </c>
      <c r="H39" s="176">
        <v>438.54754368149003</v>
      </c>
      <c r="I39" s="176">
        <v>474.61584540204899</v>
      </c>
      <c r="J39" s="176">
        <v>492.59853568999</v>
      </c>
      <c r="K39" s="176">
        <v>464.92407143029999</v>
      </c>
      <c r="L39" s="176">
        <v>475.20586349600001</v>
      </c>
      <c r="M39" s="176">
        <v>498.83546025444997</v>
      </c>
      <c r="N39" s="176">
        <v>514.21695732831995</v>
      </c>
      <c r="O39" s="185">
        <v>509.77652647630998</v>
      </c>
      <c r="P39" s="176">
        <v>1643.3559451101396</v>
      </c>
      <c r="Q39" s="176">
        <v>1811</v>
      </c>
      <c r="R39" s="185">
        <v>1953.1823525090699</v>
      </c>
      <c r="S39" s="26"/>
      <c r="T39" s="26"/>
      <c r="U39" s="26"/>
    </row>
    <row r="40" spans="2:21">
      <c r="B40" s="375" t="s">
        <v>37</v>
      </c>
      <c r="C40" s="200">
        <v>67.658875473797821</v>
      </c>
      <c r="D40" s="200">
        <v>71.685958616081436</v>
      </c>
      <c r="E40" s="200">
        <v>81.735798309514962</v>
      </c>
      <c r="F40" s="200">
        <v>85.368641666741524</v>
      </c>
      <c r="G40" s="200">
        <v>84.075508112913496</v>
      </c>
      <c r="H40" s="200">
        <v>85.290454909856507</v>
      </c>
      <c r="I40" s="200">
        <v>88.454285475999882</v>
      </c>
      <c r="J40" s="200">
        <v>91.035146421619999</v>
      </c>
      <c r="K40" s="200">
        <v>103.40148628063001</v>
      </c>
      <c r="L40" s="200">
        <v>108.71096602042</v>
      </c>
      <c r="M40" s="200">
        <v>113.99238497867999</v>
      </c>
      <c r="N40" s="200">
        <v>126.05498585955999</v>
      </c>
      <c r="O40" s="185">
        <v>134.16739571952002</v>
      </c>
      <c r="P40" s="200">
        <v>306.44927406613579</v>
      </c>
      <c r="Q40" s="176">
        <v>349.2</v>
      </c>
      <c r="R40" s="185">
        <v>452.15982313928998</v>
      </c>
      <c r="S40" s="26"/>
      <c r="T40" s="26"/>
      <c r="U40" s="26"/>
    </row>
    <row r="41" spans="2:21">
      <c r="B41" s="182" t="s">
        <v>73</v>
      </c>
      <c r="C41" s="400">
        <v>10.422000000000001</v>
      </c>
      <c r="D41" s="400">
        <v>10.433999999999999</v>
      </c>
      <c r="E41" s="400">
        <v>10.529</v>
      </c>
      <c r="F41" s="400">
        <v>10.593</v>
      </c>
      <c r="G41" s="400">
        <v>10.356</v>
      </c>
      <c r="H41" s="400">
        <v>10.263182</v>
      </c>
      <c r="I41" s="400">
        <v>10.188259</v>
      </c>
      <c r="J41" s="400">
        <v>9.9174120000000006</v>
      </c>
      <c r="K41" s="400">
        <v>9.496219</v>
      </c>
      <c r="L41" s="400">
        <v>9.3072049999999997</v>
      </c>
      <c r="M41" s="400">
        <v>9.5511569999999999</v>
      </c>
      <c r="N41" s="400">
        <v>9.5065030000000004</v>
      </c>
      <c r="O41" s="401">
        <v>9.5449789999999997</v>
      </c>
      <c r="P41" s="400">
        <v>10.593</v>
      </c>
      <c r="Q41" s="400">
        <v>9.9</v>
      </c>
      <c r="R41" s="401">
        <v>9.5065030000000004</v>
      </c>
      <c r="S41" s="26"/>
      <c r="T41" s="26"/>
      <c r="U41" s="26"/>
    </row>
    <row r="42" spans="2:21">
      <c r="B42" s="199" t="s">
        <v>89</v>
      </c>
      <c r="C42" s="402">
        <v>5.4340000000000002</v>
      </c>
      <c r="D42" s="402">
        <v>5.2729999999999997</v>
      </c>
      <c r="E42" s="402">
        <v>5.399</v>
      </c>
      <c r="F42" s="402">
        <v>5.4859999999999998</v>
      </c>
      <c r="G42" s="402">
        <v>5.2370000000000001</v>
      </c>
      <c r="H42" s="402">
        <v>4.967066</v>
      </c>
      <c r="I42" s="402">
        <v>4.8200409999999998</v>
      </c>
      <c r="J42" s="400">
        <v>4.6700799999999996</v>
      </c>
      <c r="K42" s="400">
        <v>4.3741890000000003</v>
      </c>
      <c r="L42" s="400">
        <v>4.3123050000000003</v>
      </c>
      <c r="M42" s="400">
        <v>4.512734</v>
      </c>
      <c r="N42" s="400">
        <v>4.5784549999999999</v>
      </c>
      <c r="O42" s="401">
        <v>4.6323990000000004</v>
      </c>
      <c r="P42" s="403">
        <v>5.4859999999999998</v>
      </c>
      <c r="Q42" s="400">
        <v>4.7</v>
      </c>
      <c r="R42" s="401">
        <v>4.5784549999999999</v>
      </c>
      <c r="S42" s="26"/>
      <c r="T42" s="26"/>
      <c r="U42" s="26"/>
    </row>
    <row r="43" spans="2:21">
      <c r="B43" s="182" t="s">
        <v>174</v>
      </c>
      <c r="C43" s="415">
        <v>11292.917930494075</v>
      </c>
      <c r="D43" s="415">
        <v>12805.128814997401</v>
      </c>
      <c r="E43" s="415">
        <v>13955.331048438549</v>
      </c>
      <c r="F43" s="415">
        <v>13804.198289819336</v>
      </c>
      <c r="G43" s="415">
        <v>12818.722056942834</v>
      </c>
      <c r="H43" s="415">
        <v>14091.733068856189</v>
      </c>
      <c r="I43" s="415">
        <v>15392.753482301483</v>
      </c>
      <c r="J43" s="176">
        <v>16236.588388912429</v>
      </c>
      <c r="K43" s="176">
        <v>15876.763348945904</v>
      </c>
      <c r="L43" s="176">
        <v>16719.887877097633</v>
      </c>
      <c r="M43" s="176">
        <v>17526.516977797608</v>
      </c>
      <c r="N43" s="176">
        <v>17924.835598863661</v>
      </c>
      <c r="O43" s="185">
        <v>17766.712270147451</v>
      </c>
      <c r="P43" s="402" t="s">
        <v>14</v>
      </c>
      <c r="Q43" s="400" t="s">
        <v>14</v>
      </c>
      <c r="R43" s="401" t="s">
        <v>14</v>
      </c>
      <c r="S43" s="26"/>
      <c r="T43" s="26"/>
      <c r="U43" s="26"/>
    </row>
    <row r="44" spans="2:21">
      <c r="B44" s="182" t="s">
        <v>173</v>
      </c>
      <c r="C44" s="405">
        <v>465</v>
      </c>
      <c r="D44" s="405">
        <v>531</v>
      </c>
      <c r="E44" s="405">
        <v>568</v>
      </c>
      <c r="F44" s="405">
        <v>528</v>
      </c>
      <c r="G44" s="416">
        <v>497.65731287555218</v>
      </c>
      <c r="H44" s="416">
        <v>552.63798804798591</v>
      </c>
      <c r="I44" s="416">
        <v>549.86083181348567</v>
      </c>
      <c r="J44" s="416">
        <v>500.72786657117786</v>
      </c>
      <c r="K44" s="416">
        <v>547.99134600894251</v>
      </c>
      <c r="L44" s="416">
        <v>762.91158573736368</v>
      </c>
      <c r="M44" s="416">
        <v>650.34642928168762</v>
      </c>
      <c r="N44" s="416">
        <v>554.03934065997612</v>
      </c>
      <c r="O44" s="417">
        <v>537.21851563858729</v>
      </c>
      <c r="P44" s="405" t="s">
        <v>14</v>
      </c>
      <c r="Q44" s="400" t="s">
        <v>14</v>
      </c>
      <c r="R44" s="401" t="s">
        <v>14</v>
      </c>
      <c r="S44" s="26"/>
      <c r="T44" s="26"/>
      <c r="U44" s="26"/>
    </row>
    <row r="45" spans="2:21">
      <c r="B45" s="207" t="s">
        <v>61</v>
      </c>
      <c r="C45" s="407">
        <v>0.12218345077471575</v>
      </c>
      <c r="D45" s="407">
        <v>0.11515074361897375</v>
      </c>
      <c r="E45" s="407">
        <v>0.12214394736627447</v>
      </c>
      <c r="F45" s="407">
        <v>0.12122364410328347</v>
      </c>
      <c r="G45" s="407">
        <v>0.11646682542458706</v>
      </c>
      <c r="H45" s="407">
        <v>0.10952805915154792</v>
      </c>
      <c r="I45" s="407">
        <v>0.11656674950190551</v>
      </c>
      <c r="J45" s="177">
        <v>0</v>
      </c>
      <c r="K45" s="177">
        <v>0.12191011562958007</v>
      </c>
      <c r="L45" s="177">
        <v>0.12202288264094879</v>
      </c>
      <c r="M45" s="177">
        <v>9.7316829531642252E-2</v>
      </c>
      <c r="N45" s="177">
        <v>0.12466430820992713</v>
      </c>
      <c r="O45" s="206">
        <v>0.1203942034535686</v>
      </c>
      <c r="P45" s="397" t="s">
        <v>14</v>
      </c>
      <c r="Q45" s="400" t="s">
        <v>14</v>
      </c>
      <c r="R45" s="401" t="s">
        <v>14</v>
      </c>
      <c r="S45" s="26"/>
      <c r="T45" s="26"/>
      <c r="U45" s="26"/>
    </row>
    <row r="46" spans="2:21">
      <c r="B46" s="182"/>
      <c r="C46" s="402"/>
      <c r="D46" s="402"/>
      <c r="E46" s="402"/>
      <c r="F46" s="402"/>
      <c r="G46" s="402"/>
      <c r="H46" s="402"/>
      <c r="I46" s="402"/>
      <c r="J46" s="402"/>
      <c r="K46" s="402"/>
      <c r="L46" s="402"/>
      <c r="M46" s="402"/>
      <c r="N46" s="402"/>
      <c r="O46" s="404"/>
      <c r="P46" s="402"/>
      <c r="Q46" s="402"/>
      <c r="R46" s="404"/>
      <c r="S46" s="26"/>
      <c r="T46" s="26"/>
      <c r="U46" s="26"/>
    </row>
    <row r="47" spans="2:21" ht="13.5" thickBot="1">
      <c r="B47" s="194" t="s">
        <v>10</v>
      </c>
      <c r="C47" s="380" t="s">
        <v>48</v>
      </c>
      <c r="D47" s="380" t="s">
        <v>67</v>
      </c>
      <c r="E47" s="380" t="s">
        <v>83</v>
      </c>
      <c r="F47" s="380" t="s">
        <v>85</v>
      </c>
      <c r="G47" s="380" t="s">
        <v>88</v>
      </c>
      <c r="H47" s="380" t="s">
        <v>96</v>
      </c>
      <c r="I47" s="380" t="s">
        <v>98</v>
      </c>
      <c r="J47" s="195" t="s">
        <v>102</v>
      </c>
      <c r="K47" s="195" t="s">
        <v>105</v>
      </c>
      <c r="L47" s="195" t="s">
        <v>106</v>
      </c>
      <c r="M47" s="195" t="s">
        <v>107</v>
      </c>
      <c r="N47" s="195" t="s">
        <v>108</v>
      </c>
      <c r="O47" s="197" t="s">
        <v>154</v>
      </c>
      <c r="P47" s="380" t="s">
        <v>84</v>
      </c>
      <c r="Q47" s="195" t="s">
        <v>103</v>
      </c>
      <c r="R47" s="197" t="s">
        <v>109</v>
      </c>
      <c r="S47" s="26"/>
      <c r="T47" s="26"/>
      <c r="U47" s="26"/>
    </row>
    <row r="48" spans="2:21">
      <c r="B48" s="182" t="s">
        <v>30</v>
      </c>
      <c r="C48" s="402">
        <v>4.0105158790904021</v>
      </c>
      <c r="D48" s="402">
        <v>3.9156447731125352</v>
      </c>
      <c r="E48" s="402">
        <v>3.9810477000223741</v>
      </c>
      <c r="F48" s="402">
        <v>3.9002349409103392</v>
      </c>
      <c r="G48" s="402">
        <v>3.4614508420994401</v>
      </c>
      <c r="H48" s="402">
        <v>3.4647684544005495</v>
      </c>
      <c r="I48" s="402">
        <v>3.425522838619</v>
      </c>
      <c r="J48" s="402">
        <v>3.4397397223699997</v>
      </c>
      <c r="K48" s="402">
        <v>3.5240922148999996</v>
      </c>
      <c r="L48" s="402">
        <v>3.2924669015299997</v>
      </c>
      <c r="M48" s="402">
        <v>3.2975613015099996</v>
      </c>
      <c r="N48" s="402">
        <v>3.1796893705699998</v>
      </c>
      <c r="O48" s="409">
        <v>3.4079766792300004</v>
      </c>
      <c r="P48" s="400">
        <v>15.80744329313565</v>
      </c>
      <c r="Q48" s="400">
        <v>13.8</v>
      </c>
      <c r="R48" s="185">
        <v>13.293809788509998</v>
      </c>
      <c r="S48" s="26"/>
      <c r="T48" s="26"/>
      <c r="U48" s="26"/>
    </row>
    <row r="49" spans="2:21" ht="13.5" thickBot="1">
      <c r="B49" s="329" t="s">
        <v>35</v>
      </c>
      <c r="C49" s="418">
        <v>3.9756462732357383</v>
      </c>
      <c r="D49" s="418">
        <v>3.8819019731639219</v>
      </c>
      <c r="E49" s="418">
        <v>3.9307748600641026</v>
      </c>
      <c r="F49" s="418">
        <v>3.8339507080393855</v>
      </c>
      <c r="G49" s="418">
        <v>3.3673156830297599</v>
      </c>
      <c r="H49" s="418">
        <v>3.39724805328024</v>
      </c>
      <c r="I49" s="418">
        <v>3.3664159159390001</v>
      </c>
      <c r="J49" s="418">
        <v>3.3642800130699997</v>
      </c>
      <c r="K49" s="418">
        <v>3.4996674813899999</v>
      </c>
      <c r="L49" s="418">
        <v>3.2835499350199995</v>
      </c>
      <c r="M49" s="418">
        <v>3.2883705800900001</v>
      </c>
      <c r="N49" s="418">
        <v>3.1691854161099999</v>
      </c>
      <c r="O49" s="419">
        <v>3.3967146954300005</v>
      </c>
      <c r="P49" s="420">
        <v>15.622273814503147</v>
      </c>
      <c r="Q49" s="420">
        <v>13.4</v>
      </c>
      <c r="R49" s="421">
        <v>13.24077341261</v>
      </c>
      <c r="S49" s="26"/>
      <c r="T49" s="26"/>
      <c r="U49" s="26"/>
    </row>
    <row r="50" spans="2:21">
      <c r="B50" s="230" t="s">
        <v>170</v>
      </c>
      <c r="C50" s="252"/>
      <c r="D50" s="252"/>
      <c r="E50" s="252"/>
      <c r="F50" s="252"/>
      <c r="G50" s="252"/>
      <c r="H50" s="252"/>
      <c r="I50" s="252"/>
      <c r="J50" s="252"/>
      <c r="K50" s="252"/>
      <c r="L50" s="252"/>
      <c r="M50" s="252"/>
      <c r="N50" s="252"/>
      <c r="O50" s="252"/>
      <c r="P50" s="252"/>
      <c r="Q50" s="252"/>
      <c r="R50" s="252"/>
      <c r="S50" s="26"/>
      <c r="T50" s="26"/>
      <c r="U50" s="26"/>
    </row>
    <row r="51" spans="2:21">
      <c r="S51" s="26"/>
      <c r="T51" s="26"/>
      <c r="U51" s="26"/>
    </row>
    <row r="52" spans="2:21">
      <c r="S52" s="26"/>
      <c r="T52" s="26"/>
      <c r="U52" s="26"/>
    </row>
    <row r="53" spans="2:21">
      <c r="S53" s="26"/>
      <c r="T53" s="26"/>
      <c r="U53" s="26"/>
    </row>
    <row r="54" spans="2:21">
      <c r="S54" s="26"/>
      <c r="T54" s="26"/>
      <c r="U54" s="26"/>
    </row>
    <row r="55" spans="2:21">
      <c r="S55" s="26"/>
      <c r="T55" s="26"/>
      <c r="U55" s="26"/>
    </row>
    <row r="56" spans="2:21">
      <c r="S56" s="26"/>
      <c r="T56" s="26"/>
      <c r="U56" s="26"/>
    </row>
    <row r="57" spans="2:21">
      <c r="S57" s="26"/>
      <c r="T57" s="26"/>
      <c r="U57" s="26"/>
    </row>
    <row r="58" spans="2:21">
      <c r="S58" s="26"/>
      <c r="T58" s="26"/>
      <c r="U58" s="26"/>
    </row>
    <row r="59" spans="2:21">
      <c r="S59" s="26"/>
      <c r="T59" s="26"/>
      <c r="U59" s="26"/>
    </row>
  </sheetData>
  <hyperlinks>
    <hyperlink ref="B2" location="Index!A1" display="index page"/>
  </hyperlinks>
  <pageMargins left="0.25" right="0.25" top="0.75" bottom="0.75" header="0.3" footer="0.3"/>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205"/>
  <sheetViews>
    <sheetView showGridLines="0" zoomScale="90" zoomScaleNormal="90" workbookViewId="0">
      <pane xSplit="2" ySplit="5" topLeftCell="C9" activePane="bottomRight" state="frozen"/>
      <selection activeCell="O11" sqref="O11"/>
      <selection pane="topRight" activeCell="O11" sqref="O11"/>
      <selection pane="bottomLeft" activeCell="O11" sqref="O11"/>
      <selection pane="bottomRight" activeCell="B27" sqref="B27"/>
    </sheetView>
  </sheetViews>
  <sheetFormatPr defaultColWidth="9.140625" defaultRowHeight="12.75"/>
  <cols>
    <col min="1" max="1" width="1.5703125" style="65" customWidth="1"/>
    <col min="2" max="2" width="55.7109375" style="11" customWidth="1"/>
    <col min="3" max="3" width="10.5703125" style="4" customWidth="1"/>
    <col min="4" max="6" width="10.5703125" style="65" customWidth="1"/>
    <col min="7" max="7" width="10.5703125" style="65" customWidth="1" collapsed="1"/>
    <col min="8" max="13" width="10.5703125" style="65" customWidth="1"/>
    <col min="14" max="14" width="4.42578125" style="62" customWidth="1"/>
    <col min="15" max="15" width="10.5703125" style="65" customWidth="1"/>
    <col min="16" max="16" width="4.42578125" style="62" customWidth="1"/>
    <col min="17" max="22" width="10.5703125" style="65" customWidth="1"/>
    <col min="23" max="16384" width="9.140625" style="65"/>
  </cols>
  <sheetData>
    <row r="1" spans="2:22" ht="15">
      <c r="B1" s="124" t="s">
        <v>12</v>
      </c>
      <c r="C1" s="422"/>
      <c r="D1" s="167"/>
      <c r="E1" s="167"/>
      <c r="F1" s="167"/>
      <c r="G1" s="167"/>
      <c r="H1" s="423"/>
      <c r="I1" s="167"/>
      <c r="J1" s="167"/>
      <c r="K1" s="167"/>
      <c r="L1" s="167"/>
      <c r="M1" s="167"/>
      <c r="N1" s="253"/>
      <c r="O1" s="167"/>
      <c r="P1" s="253"/>
      <c r="Q1" s="167"/>
      <c r="R1" s="167"/>
      <c r="S1" s="167"/>
      <c r="T1" s="167"/>
      <c r="U1" s="55"/>
      <c r="V1" s="55"/>
    </row>
    <row r="2" spans="2:22" ht="15">
      <c r="B2" s="90" t="s">
        <v>13</v>
      </c>
      <c r="C2" s="216"/>
      <c r="D2" s="216"/>
      <c r="E2" s="216"/>
      <c r="F2" s="216"/>
      <c r="G2" s="167"/>
      <c r="H2" s="167"/>
      <c r="I2" s="167"/>
      <c r="J2" s="167"/>
      <c r="K2" s="167"/>
      <c r="L2" s="167"/>
      <c r="M2" s="167"/>
      <c r="N2" s="253"/>
      <c r="O2" s="167"/>
      <c r="P2" s="253"/>
      <c r="Q2" s="167"/>
      <c r="R2" s="167"/>
      <c r="S2" s="167"/>
      <c r="T2" s="167"/>
      <c r="U2" s="55"/>
      <c r="V2" s="55"/>
    </row>
    <row r="3" spans="2:22" s="15" customFormat="1" ht="45.75" customHeight="1">
      <c r="B3" s="566" t="s">
        <v>205</v>
      </c>
      <c r="C3" s="566"/>
      <c r="D3" s="566"/>
      <c r="E3" s="566"/>
      <c r="F3" s="566"/>
      <c r="G3" s="566"/>
      <c r="H3" s="566"/>
      <c r="I3" s="566"/>
      <c r="J3" s="566"/>
      <c r="K3" s="566"/>
      <c r="L3" s="566"/>
      <c r="M3" s="566"/>
      <c r="N3" s="566"/>
      <c r="O3" s="566"/>
      <c r="P3" s="566"/>
      <c r="Q3" s="566"/>
      <c r="R3" s="566"/>
      <c r="S3" s="566"/>
      <c r="T3" s="566"/>
      <c r="U3" s="58"/>
      <c r="V3" s="58"/>
    </row>
    <row r="4" spans="2:22" s="15" customFormat="1" ht="19.5" customHeight="1" thickBot="1">
      <c r="B4" s="317" t="s">
        <v>222</v>
      </c>
      <c r="C4" s="424"/>
      <c r="D4" s="424"/>
      <c r="E4" s="424"/>
      <c r="F4" s="424"/>
      <c r="G4" s="424"/>
      <c r="H4" s="424"/>
      <c r="I4" s="424"/>
      <c r="J4" s="424"/>
      <c r="K4" s="424"/>
      <c r="L4" s="424"/>
      <c r="M4" s="424"/>
      <c r="N4" s="424"/>
      <c r="O4" s="424"/>
      <c r="P4" s="424"/>
      <c r="Q4" s="424"/>
      <c r="R4" s="424"/>
      <c r="S4" s="424"/>
      <c r="T4" s="424"/>
      <c r="U4" s="58"/>
      <c r="V4" s="58"/>
    </row>
    <row r="5" spans="2:22" s="23" customFormat="1" ht="16.5" customHeight="1" thickBot="1">
      <c r="B5" s="425" t="s">
        <v>1</v>
      </c>
      <c r="C5" s="321" t="s">
        <v>48</v>
      </c>
      <c r="D5" s="321" t="s">
        <v>67</v>
      </c>
      <c r="E5" s="321" t="s">
        <v>83</v>
      </c>
      <c r="F5" s="321" t="s">
        <v>85</v>
      </c>
      <c r="G5" s="321" t="s">
        <v>88</v>
      </c>
      <c r="H5" s="321" t="s">
        <v>96</v>
      </c>
      <c r="I5" s="321" t="s">
        <v>98</v>
      </c>
      <c r="J5" s="321" t="s">
        <v>102</v>
      </c>
      <c r="K5" s="321" t="s">
        <v>105</v>
      </c>
      <c r="L5" s="321" t="s">
        <v>106</v>
      </c>
      <c r="M5" s="321" t="s">
        <v>107</v>
      </c>
      <c r="N5" s="426"/>
      <c r="O5" s="321" t="s">
        <v>152</v>
      </c>
      <c r="P5" s="426"/>
      <c r="Q5" s="427" t="s">
        <v>154</v>
      </c>
      <c r="R5" s="428" t="s">
        <v>84</v>
      </c>
      <c r="S5" s="321" t="s">
        <v>103</v>
      </c>
      <c r="T5" s="427" t="s">
        <v>153</v>
      </c>
    </row>
    <row r="6" spans="2:22">
      <c r="B6" s="203" t="s">
        <v>32</v>
      </c>
      <c r="C6" s="176">
        <v>1144</v>
      </c>
      <c r="D6" s="176">
        <v>1147</v>
      </c>
      <c r="E6" s="176">
        <v>1220</v>
      </c>
      <c r="F6" s="176">
        <v>1123</v>
      </c>
      <c r="G6" s="176">
        <v>1078</v>
      </c>
      <c r="H6" s="176">
        <v>1082</v>
      </c>
      <c r="I6" s="176">
        <v>1090</v>
      </c>
      <c r="J6" s="176">
        <v>1178</v>
      </c>
      <c r="K6" s="176">
        <v>1064.1802674100002</v>
      </c>
      <c r="L6" s="183">
        <v>1091.8444324100001</v>
      </c>
      <c r="M6" s="183">
        <v>1160.08218465</v>
      </c>
      <c r="N6" s="176"/>
      <c r="O6" s="183">
        <v>1754.2448538350432</v>
      </c>
      <c r="P6" s="176"/>
      <c r="Q6" s="429">
        <v>1551.8695385491305</v>
      </c>
      <c r="R6" s="430">
        <v>4633</v>
      </c>
      <c r="S6" s="176">
        <v>4428</v>
      </c>
      <c r="T6" s="188">
        <v>6491.2348455917645</v>
      </c>
      <c r="V6" s="39"/>
    </row>
    <row r="7" spans="2:22">
      <c r="B7" s="203" t="s">
        <v>3</v>
      </c>
      <c r="C7" s="176">
        <v>430</v>
      </c>
      <c r="D7" s="176">
        <v>435</v>
      </c>
      <c r="E7" s="176">
        <v>521</v>
      </c>
      <c r="F7" s="176">
        <v>418</v>
      </c>
      <c r="G7" s="176">
        <v>406</v>
      </c>
      <c r="H7" s="176">
        <v>397.18752470999999</v>
      </c>
      <c r="I7" s="176">
        <v>426.52255670999995</v>
      </c>
      <c r="J7" s="176">
        <v>441</v>
      </c>
      <c r="K7" s="176">
        <v>381</v>
      </c>
      <c r="L7" s="183">
        <v>399.1</v>
      </c>
      <c r="M7" s="183">
        <v>473</v>
      </c>
      <c r="N7" s="176"/>
      <c r="O7" s="183">
        <v>551</v>
      </c>
      <c r="P7" s="176"/>
      <c r="Q7" s="429">
        <v>457.77662688913159</v>
      </c>
      <c r="R7" s="430">
        <v>1804</v>
      </c>
      <c r="S7" s="176">
        <v>1670.7100814199998</v>
      </c>
      <c r="T7" s="188">
        <v>2124</v>
      </c>
      <c r="V7" s="39"/>
    </row>
    <row r="8" spans="2:22">
      <c r="B8" s="203" t="s">
        <v>51</v>
      </c>
      <c r="C8" s="189">
        <v>0.37572561158864176</v>
      </c>
      <c r="D8" s="189">
        <v>0.38</v>
      </c>
      <c r="E8" s="189">
        <v>0.42662438264846247</v>
      </c>
      <c r="F8" s="189">
        <v>0.37221727515583258</v>
      </c>
      <c r="G8" s="189">
        <v>0.37662337662337664</v>
      </c>
      <c r="H8" s="189">
        <v>0.36708643688539738</v>
      </c>
      <c r="I8" s="189">
        <v>0.39130509789908252</v>
      </c>
      <c r="J8" s="189">
        <v>0.374</v>
      </c>
      <c r="K8" s="189">
        <v>0.35802204914706515</v>
      </c>
      <c r="L8" s="354">
        <v>0.36552826405779887</v>
      </c>
      <c r="M8" s="354">
        <v>0.40772973351254882</v>
      </c>
      <c r="N8" s="189"/>
      <c r="O8" s="354">
        <v>0.314</v>
      </c>
      <c r="P8" s="189"/>
      <c r="Q8" s="431">
        <v>0.29498396322484349</v>
      </c>
      <c r="R8" s="432">
        <v>0.3892965041001295</v>
      </c>
      <c r="S8" s="189">
        <v>0.37730579977868106</v>
      </c>
      <c r="T8" s="190">
        <v>0.32700000000000001</v>
      </c>
      <c r="V8" s="39"/>
    </row>
    <row r="9" spans="2:22">
      <c r="B9" s="203" t="s">
        <v>36</v>
      </c>
      <c r="C9" s="176">
        <v>137</v>
      </c>
      <c r="D9" s="176">
        <v>173</v>
      </c>
      <c r="E9" s="176">
        <v>187</v>
      </c>
      <c r="F9" s="176">
        <v>260.67500000000001</v>
      </c>
      <c r="G9" s="176">
        <v>172</v>
      </c>
      <c r="H9" s="176">
        <v>185.667</v>
      </c>
      <c r="I9" s="176">
        <v>170.08099999999999</v>
      </c>
      <c r="J9" s="176">
        <v>251</v>
      </c>
      <c r="K9" s="176">
        <v>172.22989559000004</v>
      </c>
      <c r="L9" s="183">
        <v>191.63031548000001</v>
      </c>
      <c r="M9" s="183">
        <v>150.6</v>
      </c>
      <c r="N9" s="176"/>
      <c r="O9" s="183">
        <v>403.87903310330682</v>
      </c>
      <c r="P9" s="176"/>
      <c r="Q9" s="429">
        <v>240.24954600000001</v>
      </c>
      <c r="R9" s="430">
        <v>757</v>
      </c>
      <c r="S9" s="176">
        <v>778.74800000000005</v>
      </c>
      <c r="T9" s="188">
        <v>1171.7979898600001</v>
      </c>
      <c r="V9" s="39"/>
    </row>
    <row r="10" spans="2:22" ht="14.25" customHeight="1">
      <c r="B10" s="433" t="s">
        <v>69</v>
      </c>
      <c r="C10" s="183">
        <v>137</v>
      </c>
      <c r="D10" s="183">
        <v>173</v>
      </c>
      <c r="E10" s="183">
        <v>187</v>
      </c>
      <c r="F10" s="183">
        <v>260.67500000000001</v>
      </c>
      <c r="G10" s="183">
        <v>172</v>
      </c>
      <c r="H10" s="183">
        <v>185.667</v>
      </c>
      <c r="I10" s="183">
        <v>170.08099999999999</v>
      </c>
      <c r="J10" s="183">
        <v>251</v>
      </c>
      <c r="K10" s="176">
        <v>172.22989559000004</v>
      </c>
      <c r="L10" s="183">
        <v>191.63031548000001</v>
      </c>
      <c r="M10" s="183">
        <v>150.6</v>
      </c>
      <c r="N10" s="176"/>
      <c r="O10" s="183">
        <v>403.87903310330682</v>
      </c>
      <c r="P10" s="176"/>
      <c r="Q10" s="429">
        <v>240.24954600000001</v>
      </c>
      <c r="R10" s="430">
        <v>757</v>
      </c>
      <c r="S10" s="176">
        <v>778.74800000000005</v>
      </c>
      <c r="T10" s="188">
        <v>1171.7979898600001</v>
      </c>
      <c r="V10" s="39"/>
    </row>
    <row r="11" spans="2:22">
      <c r="B11" s="203"/>
      <c r="C11" s="176"/>
      <c r="D11" s="176"/>
      <c r="E11" s="176"/>
      <c r="F11" s="176"/>
      <c r="G11" s="176"/>
      <c r="H11" s="176"/>
      <c r="I11" s="176"/>
      <c r="J11" s="176"/>
      <c r="K11" s="176"/>
      <c r="L11" s="183"/>
      <c r="M11" s="183"/>
      <c r="N11" s="176"/>
      <c r="O11" s="183"/>
      <c r="P11" s="176"/>
      <c r="Q11" s="429"/>
      <c r="R11" s="430"/>
      <c r="S11" s="176"/>
      <c r="T11" s="188"/>
    </row>
    <row r="12" spans="2:22" ht="13.5" thickBot="1">
      <c r="B12" s="434" t="s">
        <v>2</v>
      </c>
      <c r="C12" s="195" t="s">
        <v>48</v>
      </c>
      <c r="D12" s="195" t="s">
        <v>67</v>
      </c>
      <c r="E12" s="195" t="s">
        <v>83</v>
      </c>
      <c r="F12" s="195" t="s">
        <v>85</v>
      </c>
      <c r="G12" s="195" t="s">
        <v>88</v>
      </c>
      <c r="H12" s="195" t="s">
        <v>96</v>
      </c>
      <c r="I12" s="195" t="s">
        <v>98</v>
      </c>
      <c r="J12" s="195" t="s">
        <v>102</v>
      </c>
      <c r="K12" s="195" t="s">
        <v>105</v>
      </c>
      <c r="L12" s="195" t="s">
        <v>106</v>
      </c>
      <c r="M12" s="195" t="s">
        <v>107</v>
      </c>
      <c r="N12" s="435"/>
      <c r="O12" s="195" t="s">
        <v>108</v>
      </c>
      <c r="P12" s="435"/>
      <c r="Q12" s="196" t="s">
        <v>154</v>
      </c>
      <c r="R12" s="436" t="s">
        <v>84</v>
      </c>
      <c r="S12" s="195" t="s">
        <v>103</v>
      </c>
      <c r="T12" s="196" t="s">
        <v>109</v>
      </c>
    </row>
    <row r="13" spans="2:22">
      <c r="B13" s="433" t="s">
        <v>32</v>
      </c>
      <c r="C13" s="183">
        <v>827</v>
      </c>
      <c r="D13" s="183">
        <v>832</v>
      </c>
      <c r="E13" s="183">
        <v>848</v>
      </c>
      <c r="F13" s="183">
        <v>820</v>
      </c>
      <c r="G13" s="183">
        <v>781</v>
      </c>
      <c r="H13" s="183">
        <v>800</v>
      </c>
      <c r="I13" s="183">
        <v>818</v>
      </c>
      <c r="J13" s="183">
        <v>880</v>
      </c>
      <c r="K13" s="183">
        <v>795.62761599999999</v>
      </c>
      <c r="L13" s="183">
        <v>824.03409382000007</v>
      </c>
      <c r="M13" s="183">
        <v>875.29263765000007</v>
      </c>
      <c r="N13" s="176"/>
      <c r="O13" s="183">
        <v>1446.2868834155161</v>
      </c>
      <c r="P13" s="176"/>
      <c r="Q13" s="429">
        <v>1258.6129764835975</v>
      </c>
      <c r="R13" s="430">
        <v>3328</v>
      </c>
      <c r="S13" s="183">
        <v>3279</v>
      </c>
      <c r="T13" s="429">
        <v>5362.1247873013954</v>
      </c>
      <c r="V13" s="39"/>
    </row>
    <row r="14" spans="2:22">
      <c r="B14" s="203" t="s">
        <v>35</v>
      </c>
      <c r="C14" s="176">
        <v>729</v>
      </c>
      <c r="D14" s="176">
        <v>737</v>
      </c>
      <c r="E14" s="176">
        <v>763</v>
      </c>
      <c r="F14" s="176">
        <v>746</v>
      </c>
      <c r="G14" s="176">
        <v>705</v>
      </c>
      <c r="H14" s="176">
        <v>720</v>
      </c>
      <c r="I14" s="176">
        <v>752</v>
      </c>
      <c r="J14" s="176">
        <v>736</v>
      </c>
      <c r="K14" s="183">
        <v>703.11091099999999</v>
      </c>
      <c r="L14" s="183">
        <v>714.45524</v>
      </c>
      <c r="M14" s="183">
        <v>765.06866300000002</v>
      </c>
      <c r="N14" s="176"/>
      <c r="O14" s="183">
        <v>1109.6324166114439</v>
      </c>
      <c r="P14" s="176"/>
      <c r="Q14" s="429">
        <v>1048.4996195936105</v>
      </c>
      <c r="R14" s="430">
        <v>2975</v>
      </c>
      <c r="S14" s="176">
        <v>2913</v>
      </c>
      <c r="T14" s="188">
        <v>4391.6963131985558</v>
      </c>
      <c r="V14" s="39"/>
    </row>
    <row r="15" spans="2:22">
      <c r="B15" s="433" t="s">
        <v>37</v>
      </c>
      <c r="C15" s="437">
        <v>132</v>
      </c>
      <c r="D15" s="437">
        <v>137</v>
      </c>
      <c r="E15" s="437">
        <v>152</v>
      </c>
      <c r="F15" s="437">
        <v>152.30416586443411</v>
      </c>
      <c r="G15" s="438">
        <v>153.929</v>
      </c>
      <c r="H15" s="438">
        <v>158.53</v>
      </c>
      <c r="I15" s="438">
        <v>172.02695382756889</v>
      </c>
      <c r="J15" s="438">
        <v>167.50751446900759</v>
      </c>
      <c r="K15" s="183">
        <v>174</v>
      </c>
      <c r="L15" s="183">
        <v>179</v>
      </c>
      <c r="M15" s="183">
        <v>203.6</v>
      </c>
      <c r="N15" s="176"/>
      <c r="O15" s="183">
        <v>340.65170435554012</v>
      </c>
      <c r="P15" s="176"/>
      <c r="Q15" s="429">
        <v>352.49087636557829</v>
      </c>
      <c r="R15" s="430">
        <v>573.30416586443414</v>
      </c>
      <c r="S15" s="438">
        <v>651.99346829657645</v>
      </c>
      <c r="T15" s="439">
        <v>1329.2579759333225</v>
      </c>
      <c r="V15" s="39"/>
    </row>
    <row r="16" spans="2:22">
      <c r="B16" s="433" t="s">
        <v>73</v>
      </c>
      <c r="C16" s="440">
        <v>22.036999999999999</v>
      </c>
      <c r="D16" s="440">
        <v>21.888999999999999</v>
      </c>
      <c r="E16" s="440">
        <v>21.789000000000001</v>
      </c>
      <c r="F16" s="440">
        <v>21.606999999999999</v>
      </c>
      <c r="G16" s="200">
        <v>21.367000000000001</v>
      </c>
      <c r="H16" s="200">
        <v>21.382999999999999</v>
      </c>
      <c r="I16" s="200">
        <v>21.344999999999999</v>
      </c>
      <c r="J16" s="200">
        <v>21.1</v>
      </c>
      <c r="K16" s="440">
        <v>20.942136999999999</v>
      </c>
      <c r="L16" s="440">
        <v>20.852392999999999</v>
      </c>
      <c r="M16" s="440">
        <v>20.683437999999999</v>
      </c>
      <c r="N16" s="200"/>
      <c r="O16" s="440">
        <v>31.342948</v>
      </c>
      <c r="P16" s="200"/>
      <c r="Q16" s="441">
        <v>30.86346</v>
      </c>
      <c r="R16" s="442">
        <v>21.606999999999999</v>
      </c>
      <c r="S16" s="200">
        <v>21.367000000000001</v>
      </c>
      <c r="T16" s="201">
        <v>31.342948</v>
      </c>
      <c r="V16" s="39"/>
    </row>
    <row r="17" spans="2:22">
      <c r="B17" s="97" t="s">
        <v>111</v>
      </c>
      <c r="C17" s="440">
        <v>9.3490000000000002</v>
      </c>
      <c r="D17" s="440">
        <v>9.6669999999999998</v>
      </c>
      <c r="E17" s="440">
        <v>10.170999999999999</v>
      </c>
      <c r="F17" s="440">
        <v>10.157999999999999</v>
      </c>
      <c r="G17" s="200">
        <v>10.874000000000001</v>
      </c>
      <c r="H17" s="200">
        <v>10.976000000000001</v>
      </c>
      <c r="I17" s="200">
        <v>11.349</v>
      </c>
      <c r="J17" s="200">
        <v>11.6</v>
      </c>
      <c r="K17" s="440">
        <v>11.571315</v>
      </c>
      <c r="L17" s="440">
        <v>11.667688</v>
      </c>
      <c r="M17" s="440">
        <v>11.748815</v>
      </c>
      <c r="N17" s="200"/>
      <c r="O17" s="440">
        <v>19.2</v>
      </c>
      <c r="P17" s="176"/>
      <c r="Q17" s="441">
        <v>19.53171</v>
      </c>
      <c r="R17" s="442">
        <v>10.157999999999999</v>
      </c>
      <c r="S17" s="200">
        <v>11.6</v>
      </c>
      <c r="T17" s="201">
        <v>19.2</v>
      </c>
      <c r="V17" s="39"/>
    </row>
    <row r="18" spans="2:22">
      <c r="B18" s="433" t="s">
        <v>52</v>
      </c>
      <c r="C18" s="443">
        <v>10.9</v>
      </c>
      <c r="D18" s="443">
        <v>11.1</v>
      </c>
      <c r="E18" s="443">
        <v>11.6</v>
      </c>
      <c r="F18" s="443">
        <v>11.39</v>
      </c>
      <c r="G18" s="444">
        <v>10.882</v>
      </c>
      <c r="H18" s="444">
        <v>11.188000000000001</v>
      </c>
      <c r="I18" s="444">
        <v>11.597</v>
      </c>
      <c r="J18" s="444">
        <v>11.4</v>
      </c>
      <c r="K18" s="440">
        <v>11</v>
      </c>
      <c r="L18" s="440">
        <v>11.3</v>
      </c>
      <c r="M18" s="440">
        <v>12.1</v>
      </c>
      <c r="N18" s="200"/>
      <c r="O18" s="440">
        <v>11.46988054430896</v>
      </c>
      <c r="P18" s="200"/>
      <c r="Q18" s="441">
        <v>11.07634059336522</v>
      </c>
      <c r="R18" s="445" t="s">
        <v>14</v>
      </c>
      <c r="S18" s="444" t="s">
        <v>14</v>
      </c>
      <c r="T18" s="446" t="s">
        <v>104</v>
      </c>
      <c r="V18" s="39"/>
    </row>
    <row r="19" spans="2:22">
      <c r="B19" s="433" t="s">
        <v>4</v>
      </c>
      <c r="C19" s="447"/>
      <c r="D19" s="447"/>
      <c r="E19" s="447"/>
      <c r="F19" s="447"/>
      <c r="G19" s="447"/>
      <c r="H19" s="447"/>
      <c r="I19" s="447"/>
      <c r="J19" s="447"/>
      <c r="K19" s="447"/>
      <c r="L19" s="447"/>
      <c r="M19" s="447"/>
      <c r="N19" s="448"/>
      <c r="O19" s="447"/>
      <c r="P19" s="448"/>
      <c r="Q19" s="449"/>
      <c r="R19" s="450"/>
      <c r="S19" s="448"/>
      <c r="T19" s="451"/>
      <c r="V19" s="39"/>
    </row>
    <row r="20" spans="2:22">
      <c r="B20" s="97" t="s">
        <v>53</v>
      </c>
      <c r="C20" s="440">
        <v>6.7</v>
      </c>
      <c r="D20" s="440">
        <v>6.8</v>
      </c>
      <c r="E20" s="440">
        <v>7</v>
      </c>
      <c r="F20" s="440">
        <v>6.875</v>
      </c>
      <c r="G20" s="440">
        <v>6.335</v>
      </c>
      <c r="H20" s="440">
        <v>6.556</v>
      </c>
      <c r="I20" s="440">
        <v>6.7009999999999996</v>
      </c>
      <c r="J20" s="440">
        <v>6.6</v>
      </c>
      <c r="K20" s="440">
        <v>6.2</v>
      </c>
      <c r="L20" s="440">
        <v>6.4</v>
      </c>
      <c r="M20" s="440">
        <v>6.6</v>
      </c>
      <c r="N20" s="200"/>
      <c r="O20" s="440">
        <v>5.789918548286785</v>
      </c>
      <c r="P20" s="200"/>
      <c r="Q20" s="441">
        <v>5.4324309471885863</v>
      </c>
      <c r="R20" s="452" t="s">
        <v>14</v>
      </c>
      <c r="S20" s="200" t="s">
        <v>14</v>
      </c>
      <c r="T20" s="201" t="s">
        <v>104</v>
      </c>
      <c r="V20" s="39"/>
    </row>
    <row r="21" spans="2:22">
      <c r="B21" s="97" t="s">
        <v>54</v>
      </c>
      <c r="C21" s="440">
        <v>4.2</v>
      </c>
      <c r="D21" s="440">
        <v>4.3</v>
      </c>
      <c r="E21" s="440">
        <v>4.5999999999999996</v>
      </c>
      <c r="F21" s="440">
        <v>4.5149999999999997</v>
      </c>
      <c r="G21" s="440">
        <v>4.5469999999999997</v>
      </c>
      <c r="H21" s="440">
        <v>4.6319999999999997</v>
      </c>
      <c r="I21" s="440">
        <v>4.8970000000000002</v>
      </c>
      <c r="J21" s="440">
        <v>4.8</v>
      </c>
      <c r="K21" s="440">
        <v>4.8</v>
      </c>
      <c r="L21" s="440">
        <v>4.9000000000000004</v>
      </c>
      <c r="M21" s="440">
        <v>5.5</v>
      </c>
      <c r="N21" s="200"/>
      <c r="O21" s="440">
        <v>5.6799619960221754</v>
      </c>
      <c r="P21" s="200"/>
      <c r="Q21" s="441">
        <v>5.6439096461766329</v>
      </c>
      <c r="R21" s="452" t="s">
        <v>14</v>
      </c>
      <c r="S21" s="440" t="s">
        <v>14</v>
      </c>
      <c r="T21" s="441" t="s">
        <v>104</v>
      </c>
      <c r="V21" s="39"/>
    </row>
    <row r="22" spans="2:22">
      <c r="B22" s="433" t="s">
        <v>55</v>
      </c>
      <c r="C22" s="453">
        <v>254</v>
      </c>
      <c r="D22" s="453">
        <v>261</v>
      </c>
      <c r="E22" s="453">
        <v>262</v>
      </c>
      <c r="F22" s="453">
        <v>273.863</v>
      </c>
      <c r="G22" s="453">
        <v>266.73847589546455</v>
      </c>
      <c r="H22" s="453">
        <v>274.59581252117613</v>
      </c>
      <c r="I22" s="453">
        <v>262.71254867680494</v>
      </c>
      <c r="J22" s="453">
        <v>273.93815232049621</v>
      </c>
      <c r="K22" s="453">
        <v>270</v>
      </c>
      <c r="L22" s="453">
        <v>280</v>
      </c>
      <c r="M22" s="453">
        <v>267</v>
      </c>
      <c r="N22" s="454"/>
      <c r="O22" s="453">
        <v>287.53690114846597</v>
      </c>
      <c r="P22" s="454"/>
      <c r="Q22" s="455">
        <v>264.25482582575881</v>
      </c>
      <c r="R22" s="456" t="s">
        <v>14</v>
      </c>
      <c r="S22" s="453" t="s">
        <v>14</v>
      </c>
      <c r="T22" s="455" t="s">
        <v>104</v>
      </c>
      <c r="V22" s="39"/>
    </row>
    <row r="23" spans="2:22">
      <c r="B23" s="203" t="s">
        <v>56</v>
      </c>
      <c r="C23" s="183">
        <v>16895</v>
      </c>
      <c r="D23" s="183">
        <v>17486</v>
      </c>
      <c r="E23" s="183">
        <v>17150</v>
      </c>
      <c r="F23" s="183">
        <v>17819.108</v>
      </c>
      <c r="G23" s="183">
        <v>17187.707999999999</v>
      </c>
      <c r="H23" s="183">
        <v>17538.09</v>
      </c>
      <c r="I23" s="183">
        <v>16853.346401035618</v>
      </c>
      <c r="J23" s="183">
        <v>17448</v>
      </c>
      <c r="K23" s="183">
        <v>17025.512739750498</v>
      </c>
      <c r="L23" s="183">
        <v>17538</v>
      </c>
      <c r="M23" s="183">
        <v>16673</v>
      </c>
      <c r="N23" s="176"/>
      <c r="O23" s="183">
        <v>27058.254080471968</v>
      </c>
      <c r="P23" s="176"/>
      <c r="Q23" s="429">
        <v>24693.33051623778</v>
      </c>
      <c r="R23" s="457" t="s">
        <v>14</v>
      </c>
      <c r="S23" s="453" t="s">
        <v>14</v>
      </c>
      <c r="T23" s="455" t="s">
        <v>104</v>
      </c>
      <c r="V23" s="39"/>
    </row>
    <row r="24" spans="2:22">
      <c r="B24" s="203" t="s">
        <v>15</v>
      </c>
      <c r="C24" s="354">
        <v>0.32158846540045999</v>
      </c>
      <c r="D24" s="354">
        <v>0.29899999999999999</v>
      </c>
      <c r="E24" s="354">
        <v>0.32012631736879776</v>
      </c>
      <c r="F24" s="354">
        <v>0.31630000000000003</v>
      </c>
      <c r="G24" s="354">
        <v>0.35049999999999998</v>
      </c>
      <c r="H24" s="354">
        <v>0.25159999999999999</v>
      </c>
      <c r="I24" s="354">
        <v>0.27860000000000001</v>
      </c>
      <c r="J24" s="354">
        <v>0.28799999999999998</v>
      </c>
      <c r="K24" s="354">
        <v>0.30299999999999999</v>
      </c>
      <c r="L24" s="354">
        <v>0.29699999999999999</v>
      </c>
      <c r="M24" s="354">
        <v>0.315</v>
      </c>
      <c r="N24" s="189"/>
      <c r="O24" s="354">
        <v>0.34914332915765123</v>
      </c>
      <c r="P24" s="189"/>
      <c r="Q24" s="431">
        <v>0.33203098994602664</v>
      </c>
      <c r="R24" s="458" t="s">
        <v>14</v>
      </c>
      <c r="S24" s="453" t="s">
        <v>14</v>
      </c>
      <c r="T24" s="455" t="s">
        <v>104</v>
      </c>
      <c r="V24" s="39"/>
    </row>
    <row r="25" spans="2:22">
      <c r="B25" s="203" t="s">
        <v>95</v>
      </c>
      <c r="C25" s="159" t="s">
        <v>14</v>
      </c>
      <c r="D25" s="159" t="s">
        <v>14</v>
      </c>
      <c r="E25" s="159" t="s">
        <v>14</v>
      </c>
      <c r="F25" s="159" t="s">
        <v>14</v>
      </c>
      <c r="G25" s="459">
        <v>1392.372548718477</v>
      </c>
      <c r="H25" s="459">
        <v>1436</v>
      </c>
      <c r="I25" s="459">
        <v>1634.5034752665879</v>
      </c>
      <c r="J25" s="459">
        <v>1628</v>
      </c>
      <c r="K25" s="459">
        <v>1741.720601432736</v>
      </c>
      <c r="L25" s="459">
        <v>1904.6198855186267</v>
      </c>
      <c r="M25" s="459">
        <v>2251.9760215661413</v>
      </c>
      <c r="N25" s="460"/>
      <c r="O25" s="459" t="s">
        <v>14</v>
      </c>
      <c r="P25" s="460"/>
      <c r="Q25" s="461">
        <v>2895.9920893307831</v>
      </c>
      <c r="R25" s="462" t="s">
        <v>14</v>
      </c>
      <c r="S25" s="453" t="s">
        <v>14</v>
      </c>
      <c r="T25" s="455" t="s">
        <v>104</v>
      </c>
      <c r="V25" s="39"/>
    </row>
    <row r="26" spans="2:22">
      <c r="B26" s="433"/>
      <c r="C26" s="354"/>
      <c r="D26" s="354"/>
      <c r="E26" s="354"/>
      <c r="F26" s="354"/>
      <c r="G26" s="354"/>
      <c r="H26" s="354"/>
      <c r="I26" s="354"/>
      <c r="J26" s="354"/>
      <c r="K26" s="354"/>
      <c r="L26" s="354"/>
      <c r="M26" s="354"/>
      <c r="N26" s="189"/>
      <c r="O26" s="354"/>
      <c r="P26" s="189"/>
      <c r="Q26" s="431"/>
      <c r="R26" s="458"/>
      <c r="S26" s="354"/>
      <c r="T26" s="431"/>
      <c r="V26" s="39"/>
    </row>
    <row r="27" spans="2:22" ht="13.5" thickBot="1">
      <c r="B27" s="434" t="s">
        <v>10</v>
      </c>
      <c r="C27" s="195" t="s">
        <v>48</v>
      </c>
      <c r="D27" s="195" t="s">
        <v>67</v>
      </c>
      <c r="E27" s="195" t="s">
        <v>83</v>
      </c>
      <c r="F27" s="195" t="s">
        <v>85</v>
      </c>
      <c r="G27" s="195" t="s">
        <v>88</v>
      </c>
      <c r="H27" s="195" t="s">
        <v>96</v>
      </c>
      <c r="I27" s="195" t="s">
        <v>98</v>
      </c>
      <c r="J27" s="195" t="s">
        <v>102</v>
      </c>
      <c r="K27" s="195" t="s">
        <v>105</v>
      </c>
      <c r="L27" s="195" t="s">
        <v>106</v>
      </c>
      <c r="M27" s="195" t="s">
        <v>107</v>
      </c>
      <c r="N27" s="435"/>
      <c r="O27" s="195" t="s">
        <v>108</v>
      </c>
      <c r="P27" s="435"/>
      <c r="Q27" s="196" t="s">
        <v>154</v>
      </c>
      <c r="R27" s="436" t="s">
        <v>84</v>
      </c>
      <c r="S27" s="195" t="s">
        <v>103</v>
      </c>
      <c r="T27" s="196" t="s">
        <v>109</v>
      </c>
      <c r="V27" s="39"/>
    </row>
    <row r="28" spans="2:22">
      <c r="B28" s="433" t="s">
        <v>32</v>
      </c>
      <c r="C28" s="183">
        <v>316</v>
      </c>
      <c r="D28" s="183">
        <v>314</v>
      </c>
      <c r="E28" s="183">
        <v>372</v>
      </c>
      <c r="F28" s="183">
        <v>302</v>
      </c>
      <c r="G28" s="183">
        <v>297</v>
      </c>
      <c r="H28" s="183">
        <v>283</v>
      </c>
      <c r="I28" s="183">
        <v>272</v>
      </c>
      <c r="J28" s="183">
        <v>298</v>
      </c>
      <c r="K28" s="183">
        <v>268.50136199999997</v>
      </c>
      <c r="L28" s="183">
        <v>267.861628</v>
      </c>
      <c r="M28" s="183">
        <v>284.78954700000003</v>
      </c>
      <c r="N28" s="176"/>
      <c r="O28" s="183">
        <v>307.95797041952704</v>
      </c>
      <c r="P28" s="176"/>
      <c r="Q28" s="429">
        <v>293.25656206553288</v>
      </c>
      <c r="R28" s="430">
        <v>1305</v>
      </c>
      <c r="S28" s="183">
        <v>1150</v>
      </c>
      <c r="T28" s="429">
        <v>1129.1100582903687</v>
      </c>
      <c r="V28" s="39"/>
    </row>
    <row r="29" spans="2:22">
      <c r="B29" s="433" t="s">
        <v>35</v>
      </c>
      <c r="C29" s="183">
        <v>306.2</v>
      </c>
      <c r="D29" s="183">
        <v>303</v>
      </c>
      <c r="E29" s="183">
        <v>291</v>
      </c>
      <c r="F29" s="183">
        <v>292</v>
      </c>
      <c r="G29" s="183">
        <v>278</v>
      </c>
      <c r="H29" s="183">
        <v>277</v>
      </c>
      <c r="I29" s="183">
        <v>272</v>
      </c>
      <c r="J29" s="183">
        <v>268</v>
      </c>
      <c r="K29" s="183">
        <v>262.99495999999999</v>
      </c>
      <c r="L29" s="183">
        <v>264.08025900000001</v>
      </c>
      <c r="M29" s="183">
        <v>268.879414</v>
      </c>
      <c r="N29" s="176"/>
      <c r="O29" s="183">
        <v>278.05056970590533</v>
      </c>
      <c r="P29" s="176"/>
      <c r="Q29" s="429">
        <v>268.99422427552003</v>
      </c>
      <c r="R29" s="430">
        <v>1192.2</v>
      </c>
      <c r="S29" s="183">
        <v>1095</v>
      </c>
      <c r="T29" s="429">
        <v>1074.0047537257074</v>
      </c>
      <c r="V29" s="39"/>
    </row>
    <row r="30" spans="2:22">
      <c r="B30" s="433" t="s">
        <v>76</v>
      </c>
      <c r="C30" s="440">
        <v>2.952</v>
      </c>
      <c r="D30" s="440">
        <v>2.9020000000000001</v>
      </c>
      <c r="E30" s="440">
        <v>2.85</v>
      </c>
      <c r="F30" s="440">
        <v>2.8220000000000001</v>
      </c>
      <c r="G30" s="440">
        <v>2.8479999999999999</v>
      </c>
      <c r="H30" s="440">
        <v>2.8130000000000002</v>
      </c>
      <c r="I30" s="440">
        <v>2.7709999999999999</v>
      </c>
      <c r="J30" s="440">
        <v>2.8</v>
      </c>
      <c r="K30" s="440">
        <v>2.8</v>
      </c>
      <c r="L30" s="440">
        <v>2.779372</v>
      </c>
      <c r="M30" s="440">
        <v>2.7781030000000002</v>
      </c>
      <c r="N30" s="200"/>
      <c r="O30" s="440">
        <v>2.6909990000000001</v>
      </c>
      <c r="P30" s="200"/>
      <c r="Q30" s="441">
        <v>2.7184738181818178</v>
      </c>
      <c r="R30" s="452">
        <v>2.8220000000000001</v>
      </c>
      <c r="S30" s="440">
        <v>2.8</v>
      </c>
      <c r="T30" s="441">
        <v>2.6909990000000001</v>
      </c>
      <c r="V30" s="39"/>
    </row>
    <row r="31" spans="2:22">
      <c r="B31" s="433" t="s">
        <v>4</v>
      </c>
      <c r="C31" s="447"/>
      <c r="D31" s="447"/>
      <c r="E31" s="447"/>
      <c r="F31" s="447"/>
      <c r="G31" s="447"/>
      <c r="H31" s="447"/>
      <c r="I31" s="447"/>
      <c r="J31" s="447"/>
      <c r="K31" s="447"/>
      <c r="L31" s="447"/>
      <c r="M31" s="447"/>
      <c r="N31" s="448"/>
      <c r="O31" s="447"/>
      <c r="P31" s="448"/>
      <c r="Q31" s="449"/>
      <c r="R31" s="450"/>
      <c r="S31" s="447"/>
      <c r="T31" s="449"/>
      <c r="V31" s="39"/>
    </row>
    <row r="32" spans="2:22">
      <c r="B32" s="199" t="s">
        <v>77</v>
      </c>
      <c r="C32" s="440">
        <v>2.4390000000000001</v>
      </c>
      <c r="D32" s="440">
        <v>2.415</v>
      </c>
      <c r="E32" s="440">
        <v>2.38</v>
      </c>
      <c r="F32" s="440">
        <v>2.3730000000000002</v>
      </c>
      <c r="G32" s="440">
        <v>2.4009999999999998</v>
      </c>
      <c r="H32" s="440">
        <v>2.391</v>
      </c>
      <c r="I32" s="440">
        <v>2.3769999999999998</v>
      </c>
      <c r="J32" s="440">
        <v>2.4</v>
      </c>
      <c r="K32" s="440">
        <v>2.5</v>
      </c>
      <c r="L32" s="440">
        <v>2.4790000000000001</v>
      </c>
      <c r="M32" s="440">
        <v>2.4689999999999999</v>
      </c>
      <c r="N32" s="200"/>
      <c r="O32" s="440">
        <v>2.4514969999999998</v>
      </c>
      <c r="P32" s="200"/>
      <c r="Q32" s="441">
        <v>2.4972908181818179</v>
      </c>
      <c r="R32" s="452">
        <v>2.3730000000000002</v>
      </c>
      <c r="S32" s="440" t="s">
        <v>14</v>
      </c>
      <c r="T32" s="441" t="s">
        <v>104</v>
      </c>
      <c r="V32" s="39"/>
    </row>
    <row r="33" spans="2:22">
      <c r="B33" s="199" t="s">
        <v>78</v>
      </c>
      <c r="C33" s="440">
        <v>0.51300000000000001</v>
      </c>
      <c r="D33" s="440">
        <v>0.48699999999999999</v>
      </c>
      <c r="E33" s="440">
        <v>0.47</v>
      </c>
      <c r="F33" s="440">
        <v>0.44900000000000001</v>
      </c>
      <c r="G33" s="440">
        <v>0.44700000000000001</v>
      </c>
      <c r="H33" s="440">
        <v>0.42199999999999999</v>
      </c>
      <c r="I33" s="440">
        <v>0.39400000000000002</v>
      </c>
      <c r="J33" s="440">
        <v>0.4</v>
      </c>
      <c r="K33" s="440">
        <v>0.3</v>
      </c>
      <c r="L33" s="440">
        <v>0.29899999999999999</v>
      </c>
      <c r="M33" s="440">
        <v>0.26900000000000002</v>
      </c>
      <c r="N33" s="200"/>
      <c r="O33" s="440">
        <v>0.23950199999999999</v>
      </c>
      <c r="P33" s="200"/>
      <c r="Q33" s="441">
        <v>0.22118299999999999</v>
      </c>
      <c r="R33" s="452">
        <v>0.44900000000000001</v>
      </c>
      <c r="S33" s="440" t="s">
        <v>14</v>
      </c>
      <c r="T33" s="441" t="s">
        <v>104</v>
      </c>
      <c r="V33" s="39"/>
    </row>
    <row r="34" spans="2:22">
      <c r="B34" s="203" t="s">
        <v>57</v>
      </c>
      <c r="C34" s="440">
        <v>29.8</v>
      </c>
      <c r="D34" s="440">
        <v>29.9</v>
      </c>
      <c r="E34" s="440">
        <v>29</v>
      </c>
      <c r="F34" s="440">
        <v>28.725999999999999</v>
      </c>
      <c r="G34" s="440">
        <v>27.92</v>
      </c>
      <c r="H34" s="440">
        <v>27.911000000000001</v>
      </c>
      <c r="I34" s="440">
        <v>27.829000000000001</v>
      </c>
      <c r="J34" s="440">
        <v>28</v>
      </c>
      <c r="K34" s="440">
        <v>27.3</v>
      </c>
      <c r="L34" s="440">
        <v>26.9</v>
      </c>
      <c r="M34" s="440">
        <v>27.3</v>
      </c>
      <c r="N34" s="200"/>
      <c r="O34" s="440">
        <v>28.813661278505879</v>
      </c>
      <c r="P34" s="200"/>
      <c r="Q34" s="441">
        <v>28.071741047249393</v>
      </c>
      <c r="R34" s="452" t="s">
        <v>14</v>
      </c>
      <c r="S34" s="200" t="s">
        <v>14</v>
      </c>
      <c r="T34" s="201" t="s">
        <v>104</v>
      </c>
      <c r="V34" s="39"/>
    </row>
    <row r="35" spans="2:22">
      <c r="B35" s="203" t="s">
        <v>58</v>
      </c>
      <c r="C35" s="183">
        <v>3627</v>
      </c>
      <c r="D35" s="183">
        <v>3410</v>
      </c>
      <c r="E35" s="183">
        <v>2616</v>
      </c>
      <c r="F35" s="183">
        <v>3292.0529999999999</v>
      </c>
      <c r="G35" s="183">
        <v>3137.0520000000001</v>
      </c>
      <c r="H35" s="183">
        <v>2819.3020000000001</v>
      </c>
      <c r="I35" s="183">
        <v>2356.9189999999999</v>
      </c>
      <c r="J35" s="176">
        <v>2763.1884041511794</v>
      </c>
      <c r="K35" s="183">
        <v>2633</v>
      </c>
      <c r="L35" s="183">
        <v>2503</v>
      </c>
      <c r="M35" s="183">
        <v>2040</v>
      </c>
      <c r="N35" s="176"/>
      <c r="O35" s="183">
        <v>2422.3298315619863</v>
      </c>
      <c r="P35" s="176"/>
      <c r="Q35" s="429">
        <v>2286.1362913618273</v>
      </c>
      <c r="R35" s="457" t="s">
        <v>14</v>
      </c>
      <c r="S35" s="176" t="s">
        <v>14</v>
      </c>
      <c r="T35" s="188" t="s">
        <v>104</v>
      </c>
      <c r="V35" s="39"/>
    </row>
    <row r="36" spans="2:22" ht="13.5" thickBot="1">
      <c r="B36" s="463"/>
      <c r="C36" s="464"/>
      <c r="D36" s="464"/>
      <c r="E36" s="464"/>
      <c r="F36" s="464"/>
      <c r="G36" s="464"/>
      <c r="H36" s="464"/>
      <c r="I36" s="464"/>
      <c r="J36" s="464"/>
      <c r="K36" s="464"/>
      <c r="L36" s="464"/>
      <c r="M36" s="464"/>
      <c r="N36" s="465"/>
      <c r="O36" s="464"/>
      <c r="P36" s="465"/>
      <c r="Q36" s="466"/>
      <c r="R36" s="467"/>
      <c r="S36" s="464"/>
      <c r="T36" s="466"/>
      <c r="V36" s="39"/>
    </row>
    <row r="37" spans="2:22">
      <c r="B37" s="433" t="s">
        <v>79</v>
      </c>
      <c r="C37" s="440">
        <v>2.222</v>
      </c>
      <c r="D37" s="440">
        <v>2.19</v>
      </c>
      <c r="E37" s="440">
        <v>2.157</v>
      </c>
      <c r="F37" s="440">
        <v>2.1989999999999998</v>
      </c>
      <c r="G37" s="440">
        <v>2.2309999999999999</v>
      </c>
      <c r="H37" s="440">
        <v>2.2189999999999999</v>
      </c>
      <c r="I37" s="440">
        <v>2.254</v>
      </c>
      <c r="J37" s="440">
        <v>2.2999999999999998</v>
      </c>
      <c r="K37" s="440">
        <v>2.302</v>
      </c>
      <c r="L37" s="440">
        <v>2.3290000000000002</v>
      </c>
      <c r="M37" s="440">
        <v>2.2999999999999998</v>
      </c>
      <c r="N37" s="200"/>
      <c r="O37" s="440">
        <v>2.3118261021112905</v>
      </c>
      <c r="P37" s="200"/>
      <c r="Q37" s="441">
        <v>2.3543917281047348</v>
      </c>
      <c r="R37" s="452">
        <v>2.1989999999999998</v>
      </c>
      <c r="S37" s="440">
        <v>2.2999999999999998</v>
      </c>
      <c r="T37" s="441">
        <v>2.3118261021112905</v>
      </c>
      <c r="V37" s="39"/>
    </row>
    <row r="38" spans="2:22">
      <c r="B38" s="433" t="s">
        <v>4</v>
      </c>
      <c r="C38" s="447"/>
      <c r="D38" s="447"/>
      <c r="E38" s="447"/>
      <c r="F38" s="447"/>
      <c r="G38" s="447"/>
      <c r="H38" s="447"/>
      <c r="I38" s="447"/>
      <c r="J38" s="447"/>
      <c r="K38" s="447"/>
      <c r="L38" s="447"/>
      <c r="M38" s="447"/>
      <c r="N38" s="448"/>
      <c r="O38" s="447"/>
      <c r="P38" s="448"/>
      <c r="Q38" s="449"/>
      <c r="R38" s="450"/>
      <c r="S38" s="447"/>
      <c r="T38" s="449"/>
      <c r="V38" s="39"/>
    </row>
    <row r="39" spans="2:22">
      <c r="B39" s="97" t="s">
        <v>80</v>
      </c>
      <c r="C39" s="440">
        <v>2.2069999999999999</v>
      </c>
      <c r="D39" s="440">
        <v>2.1800000000000002</v>
      </c>
      <c r="E39" s="440">
        <v>2.1469999999999998</v>
      </c>
      <c r="F39" s="440">
        <v>2.1909999999999998</v>
      </c>
      <c r="G39" s="440">
        <v>2.2240000000000002</v>
      </c>
      <c r="H39" s="440">
        <v>2.2120000000000002</v>
      </c>
      <c r="I39" s="440">
        <v>2.2469999999999999</v>
      </c>
      <c r="J39" s="440">
        <v>2.2999999999999998</v>
      </c>
      <c r="K39" s="440">
        <v>2.2999999999999998</v>
      </c>
      <c r="L39" s="440">
        <v>2.3244120000000001</v>
      </c>
      <c r="M39" s="440">
        <v>2.3153079999999999</v>
      </c>
      <c r="N39" s="200"/>
      <c r="O39" s="440">
        <v>2.3085580000000001</v>
      </c>
      <c r="P39" s="200"/>
      <c r="Q39" s="441">
        <v>2.351124</v>
      </c>
      <c r="R39" s="452">
        <v>2.1909999999999998</v>
      </c>
      <c r="S39" s="440">
        <v>2.2999999999999998</v>
      </c>
      <c r="T39" s="441">
        <v>2.3085580000000001</v>
      </c>
      <c r="V39" s="39"/>
    </row>
    <row r="40" spans="2:22">
      <c r="B40" s="97" t="s">
        <v>59</v>
      </c>
      <c r="C40" s="440">
        <v>20.8</v>
      </c>
      <c r="D40" s="440">
        <v>21.3</v>
      </c>
      <c r="E40" s="440">
        <v>21.4</v>
      </c>
      <c r="F40" s="440">
        <v>21.606999999999999</v>
      </c>
      <c r="G40" s="440">
        <v>21.088000000000001</v>
      </c>
      <c r="H40" s="440">
        <v>21.183</v>
      </c>
      <c r="I40" s="440">
        <v>21.143000000000001</v>
      </c>
      <c r="J40" s="440">
        <v>20.9</v>
      </c>
      <c r="K40" s="440">
        <v>20.5</v>
      </c>
      <c r="L40" s="440">
        <v>20.9</v>
      </c>
      <c r="M40" s="440">
        <v>21.2</v>
      </c>
      <c r="N40" s="200"/>
      <c r="O40" s="440">
        <v>22.277069604446105</v>
      </c>
      <c r="P40" s="200"/>
      <c r="Q40" s="441">
        <v>21.757173237116969</v>
      </c>
      <c r="R40" s="452" t="s">
        <v>14</v>
      </c>
      <c r="S40" s="440" t="s">
        <v>14</v>
      </c>
      <c r="T40" s="441" t="s">
        <v>104</v>
      </c>
      <c r="V40" s="39"/>
    </row>
    <row r="41" spans="2:22" ht="5.25" customHeight="1">
      <c r="B41" s="433"/>
      <c r="C41" s="183"/>
      <c r="D41" s="183"/>
      <c r="E41" s="183"/>
      <c r="F41" s="183"/>
      <c r="G41" s="183"/>
      <c r="H41" s="183"/>
      <c r="I41" s="183"/>
      <c r="J41" s="183"/>
      <c r="K41" s="183"/>
      <c r="L41" s="183"/>
      <c r="M41" s="183"/>
      <c r="N41" s="176"/>
      <c r="O41" s="183"/>
      <c r="P41" s="176"/>
      <c r="Q41" s="429"/>
      <c r="R41" s="457"/>
      <c r="S41" s="176"/>
      <c r="T41" s="188"/>
      <c r="V41" s="39"/>
    </row>
    <row r="42" spans="2:22">
      <c r="B42" s="203" t="s">
        <v>81</v>
      </c>
      <c r="C42" s="440">
        <v>1.889</v>
      </c>
      <c r="D42" s="440">
        <v>1.881</v>
      </c>
      <c r="E42" s="440">
        <v>1.86</v>
      </c>
      <c r="F42" s="440">
        <v>1.911</v>
      </c>
      <c r="G42" s="440">
        <v>1.95</v>
      </c>
      <c r="H42" s="440">
        <v>1.954</v>
      </c>
      <c r="I42" s="440">
        <v>2.012</v>
      </c>
      <c r="J42" s="440">
        <v>2</v>
      </c>
      <c r="K42" s="440">
        <v>2.1</v>
      </c>
      <c r="L42" s="440">
        <v>2.1160000000000001</v>
      </c>
      <c r="M42" s="440">
        <v>2.1110000000000002</v>
      </c>
      <c r="N42" s="200"/>
      <c r="O42" s="440" t="s">
        <v>14</v>
      </c>
      <c r="P42" s="200"/>
      <c r="Q42" s="441" t="s">
        <v>14</v>
      </c>
      <c r="R42" s="452">
        <v>1.911</v>
      </c>
      <c r="S42" s="200">
        <v>2</v>
      </c>
      <c r="T42" s="201" t="s">
        <v>14</v>
      </c>
      <c r="V42" s="39"/>
    </row>
    <row r="43" spans="2:22" ht="5.25" customHeight="1" thickBot="1">
      <c r="B43" s="468"/>
      <c r="C43" s="469"/>
      <c r="D43" s="469"/>
      <c r="E43" s="469"/>
      <c r="F43" s="469"/>
      <c r="G43" s="469"/>
      <c r="H43" s="469"/>
      <c r="I43" s="469"/>
      <c r="J43" s="469"/>
      <c r="K43" s="469"/>
      <c r="L43" s="469"/>
      <c r="M43" s="469"/>
      <c r="N43" s="470"/>
      <c r="O43" s="469"/>
      <c r="P43" s="470"/>
      <c r="Q43" s="471"/>
      <c r="R43" s="472"/>
      <c r="S43" s="473"/>
      <c r="T43" s="471"/>
      <c r="V43" s="39"/>
    </row>
    <row r="44" spans="2:22" ht="10.5" customHeight="1" thickTop="1">
      <c r="B44" s="317"/>
      <c r="C44" s="260"/>
      <c r="D44" s="474"/>
      <c r="E44" s="474"/>
      <c r="F44" s="474"/>
      <c r="G44" s="474"/>
      <c r="H44" s="474"/>
      <c r="I44" s="474"/>
      <c r="J44" s="474"/>
      <c r="K44" s="474"/>
      <c r="L44" s="474"/>
      <c r="M44" s="474"/>
      <c r="N44" s="475"/>
      <c r="O44" s="474"/>
      <c r="P44" s="475"/>
      <c r="Q44" s="474"/>
      <c r="R44" s="474"/>
      <c r="S44" s="474"/>
      <c r="T44" s="474"/>
      <c r="U44" s="57"/>
      <c r="V44" s="57"/>
    </row>
    <row r="45" spans="2:22" ht="24.75" customHeight="1">
      <c r="B45" s="476" t="s">
        <v>180</v>
      </c>
      <c r="C45" s="477"/>
      <c r="D45" s="478"/>
      <c r="E45" s="478"/>
      <c r="F45" s="478"/>
      <c r="G45" s="478"/>
      <c r="H45" s="478"/>
      <c r="I45" s="478"/>
      <c r="J45" s="478"/>
      <c r="K45" s="478"/>
      <c r="L45" s="478"/>
      <c r="M45" s="478"/>
      <c r="N45" s="470"/>
      <c r="O45" s="478"/>
      <c r="P45" s="470"/>
      <c r="Q45" s="478"/>
      <c r="R45" s="478"/>
      <c r="S45" s="478"/>
      <c r="T45" s="478"/>
      <c r="U45" s="59"/>
      <c r="V45" s="59"/>
    </row>
    <row r="46" spans="2:22" ht="23.25" customHeight="1">
      <c r="B46" s="479" t="s">
        <v>222</v>
      </c>
      <c r="C46" s="567" t="s">
        <v>188</v>
      </c>
      <c r="D46" s="567"/>
      <c r="E46" s="567"/>
      <c r="F46" s="478"/>
      <c r="G46" s="478" t="s">
        <v>187</v>
      </c>
      <c r="H46" s="478"/>
      <c r="I46" s="478"/>
      <c r="J46" s="478"/>
      <c r="K46" s="478"/>
      <c r="L46" s="478"/>
      <c r="M46" s="478"/>
      <c r="N46" s="470"/>
      <c r="O46" s="478"/>
      <c r="P46" s="470"/>
      <c r="Q46" s="478"/>
      <c r="R46" s="478"/>
      <c r="S46" s="478"/>
      <c r="T46" s="478"/>
      <c r="U46" s="59"/>
      <c r="V46" s="59"/>
    </row>
    <row r="47" spans="2:22" ht="4.9000000000000004" customHeight="1">
      <c r="B47" s="317"/>
      <c r="C47" s="477"/>
      <c r="D47" s="478"/>
      <c r="E47" s="478"/>
      <c r="F47" s="478"/>
      <c r="G47" s="478"/>
      <c r="H47" s="478"/>
      <c r="I47" s="478"/>
      <c r="J47" s="478"/>
      <c r="K47" s="478"/>
      <c r="L47" s="478"/>
      <c r="M47" s="478"/>
      <c r="N47" s="470"/>
      <c r="O47" s="478"/>
      <c r="P47" s="470"/>
      <c r="Q47" s="478"/>
      <c r="R47" s="478"/>
      <c r="S47" s="478"/>
      <c r="T47" s="478"/>
      <c r="U47" s="61"/>
      <c r="V47" s="59"/>
    </row>
    <row r="48" spans="2:22" ht="12.75" customHeight="1" thickBot="1">
      <c r="B48" s="480" t="s">
        <v>1</v>
      </c>
      <c r="C48" s="481" t="s">
        <v>185</v>
      </c>
      <c r="D48" s="481" t="s">
        <v>186</v>
      </c>
      <c r="E48" s="482" t="s">
        <v>152</v>
      </c>
      <c r="F48" s="483"/>
      <c r="G48" s="484" t="s">
        <v>154</v>
      </c>
      <c r="H48" s="426"/>
      <c r="I48" s="426"/>
      <c r="J48" s="426"/>
      <c r="K48" s="426"/>
      <c r="L48" s="426"/>
      <c r="M48" s="426"/>
      <c r="N48" s="426"/>
      <c r="O48" s="426"/>
      <c r="P48" s="426"/>
      <c r="Q48" s="426"/>
      <c r="R48" s="426"/>
      <c r="S48" s="426"/>
      <c r="T48" s="426"/>
      <c r="U48" s="63"/>
      <c r="V48" s="63"/>
    </row>
    <row r="49" spans="2:22" ht="12.75" customHeight="1">
      <c r="B49" s="203" t="s">
        <v>32</v>
      </c>
      <c r="C49" s="176">
        <v>1740.8944080416297</v>
      </c>
      <c r="D49" s="176">
        <v>1519.4489348347402</v>
      </c>
      <c r="E49" s="353">
        <v>1754.2448538350432</v>
      </c>
      <c r="F49" s="483"/>
      <c r="G49" s="485">
        <v>1551.8695385491305</v>
      </c>
      <c r="H49" s="176"/>
      <c r="I49" s="176"/>
      <c r="J49" s="176"/>
      <c r="K49" s="176"/>
      <c r="L49" s="176"/>
      <c r="M49" s="176"/>
      <c r="N49" s="176"/>
      <c r="O49" s="176"/>
      <c r="P49" s="176"/>
      <c r="Q49" s="176"/>
      <c r="R49" s="176"/>
      <c r="S49" s="176"/>
      <c r="T49" s="176"/>
      <c r="U49" s="72"/>
      <c r="V49" s="72"/>
    </row>
    <row r="50" spans="2:22" ht="12.75" customHeight="1">
      <c r="B50" s="203" t="s">
        <v>223</v>
      </c>
      <c r="C50" s="176">
        <v>550</v>
      </c>
      <c r="D50" s="176">
        <v>471.32585198400864</v>
      </c>
      <c r="E50" s="185">
        <v>551</v>
      </c>
      <c r="F50" s="483"/>
      <c r="G50" s="486">
        <v>517.14331388913172</v>
      </c>
      <c r="H50" s="176"/>
      <c r="I50" s="176"/>
      <c r="J50" s="176"/>
      <c r="K50" s="176"/>
      <c r="L50" s="176"/>
      <c r="M50" s="176"/>
      <c r="N50" s="176"/>
      <c r="O50" s="176"/>
      <c r="P50" s="176"/>
      <c r="Q50" s="176"/>
      <c r="R50" s="176"/>
      <c r="S50" s="176"/>
      <c r="T50" s="176"/>
      <c r="U50" s="72"/>
      <c r="V50" s="72"/>
    </row>
    <row r="51" spans="2:22" ht="12.75" customHeight="1">
      <c r="B51" s="203" t="s">
        <v>189</v>
      </c>
      <c r="C51" s="189">
        <v>0.31</v>
      </c>
      <c r="D51" s="189">
        <v>0.316</v>
      </c>
      <c r="E51" s="191">
        <v>0.314</v>
      </c>
      <c r="F51" s="483"/>
      <c r="G51" s="487">
        <v>0.33323891025827973</v>
      </c>
      <c r="H51" s="189"/>
      <c r="I51" s="189"/>
      <c r="J51" s="189"/>
      <c r="K51" s="189"/>
      <c r="L51" s="189"/>
      <c r="M51" s="189"/>
      <c r="N51" s="189"/>
      <c r="O51" s="189"/>
      <c r="P51" s="189"/>
      <c r="Q51" s="189"/>
      <c r="R51" s="189"/>
      <c r="S51" s="189"/>
      <c r="T51" s="189"/>
      <c r="U51" s="73"/>
      <c r="V51" s="73"/>
    </row>
    <row r="52" spans="2:22" ht="12.75" customHeight="1">
      <c r="B52" s="203" t="s">
        <v>36</v>
      </c>
      <c r="C52" s="176">
        <v>359.73381614999994</v>
      </c>
      <c r="D52" s="176">
        <v>276.23247801925493</v>
      </c>
      <c r="E52" s="185">
        <v>403.87903310330682</v>
      </c>
      <c r="F52" s="483"/>
      <c r="G52" s="486">
        <v>240.24954600000001</v>
      </c>
      <c r="H52" s="176"/>
      <c r="I52" s="176"/>
      <c r="J52" s="176"/>
      <c r="K52" s="176"/>
      <c r="L52" s="176"/>
      <c r="M52" s="176"/>
      <c r="N52" s="176"/>
      <c r="O52" s="176"/>
      <c r="P52" s="176"/>
      <c r="Q52" s="176"/>
      <c r="R52" s="176"/>
      <c r="S52" s="176"/>
      <c r="T52" s="176"/>
      <c r="U52" s="72"/>
      <c r="V52" s="72"/>
    </row>
    <row r="53" spans="2:22" ht="12.75" customHeight="1">
      <c r="B53" s="433" t="s">
        <v>69</v>
      </c>
      <c r="C53" s="183">
        <v>359.73381614999994</v>
      </c>
      <c r="D53" s="183">
        <v>276.23247801925493</v>
      </c>
      <c r="E53" s="185">
        <v>403.87903310330682</v>
      </c>
      <c r="F53" s="483"/>
      <c r="G53" s="486">
        <v>240.24954600000001</v>
      </c>
      <c r="H53" s="176"/>
      <c r="I53" s="176"/>
      <c r="J53" s="176"/>
      <c r="K53" s="176"/>
      <c r="L53" s="176"/>
      <c r="M53" s="176"/>
      <c r="N53" s="176"/>
      <c r="O53" s="176"/>
      <c r="P53" s="176"/>
      <c r="Q53" s="176"/>
      <c r="R53" s="176"/>
      <c r="S53" s="176"/>
      <c r="T53" s="176"/>
      <c r="U53" s="72"/>
      <c r="V53" s="72"/>
    </row>
    <row r="54" spans="2:22" ht="12.75" customHeight="1">
      <c r="B54" s="203"/>
      <c r="C54" s="176"/>
      <c r="D54" s="176"/>
      <c r="E54" s="185"/>
      <c r="F54" s="483"/>
      <c r="G54" s="486"/>
      <c r="H54" s="176"/>
      <c r="I54" s="176"/>
      <c r="J54" s="176"/>
      <c r="K54" s="176"/>
      <c r="L54" s="176"/>
      <c r="M54" s="176"/>
      <c r="N54" s="176"/>
      <c r="O54" s="176"/>
      <c r="P54" s="176"/>
      <c r="Q54" s="176"/>
      <c r="R54" s="176"/>
      <c r="S54" s="176"/>
      <c r="T54" s="176"/>
      <c r="U54" s="72"/>
      <c r="V54" s="72"/>
    </row>
    <row r="55" spans="2:22" ht="12.75" customHeight="1" thickBot="1">
      <c r="B55" s="434" t="s">
        <v>2</v>
      </c>
      <c r="C55" s="380" t="s">
        <v>102</v>
      </c>
      <c r="D55" s="380" t="s">
        <v>105</v>
      </c>
      <c r="E55" s="197" t="s">
        <v>108</v>
      </c>
      <c r="F55" s="483"/>
      <c r="G55" s="488" t="s">
        <v>154</v>
      </c>
      <c r="H55" s="465"/>
      <c r="I55" s="465"/>
      <c r="J55" s="465"/>
      <c r="K55" s="465"/>
      <c r="L55" s="465"/>
      <c r="M55" s="465"/>
      <c r="N55" s="465"/>
      <c r="O55" s="465"/>
      <c r="P55" s="465"/>
      <c r="Q55" s="465"/>
      <c r="R55" s="208"/>
      <c r="S55" s="465"/>
      <c r="T55" s="465"/>
      <c r="U55" s="70"/>
      <c r="V55" s="70"/>
    </row>
    <row r="56" spans="2:22" ht="12.75" customHeight="1">
      <c r="B56" s="433" t="s">
        <v>32</v>
      </c>
      <c r="C56" s="183">
        <v>1442.9311293269627</v>
      </c>
      <c r="D56" s="183">
        <v>1250.9475765279033</v>
      </c>
      <c r="E56" s="185">
        <v>1446.2868834155161</v>
      </c>
      <c r="F56" s="483"/>
      <c r="G56" s="486">
        <v>1258.6129764835975</v>
      </c>
      <c r="H56" s="176"/>
      <c r="I56" s="176"/>
      <c r="J56" s="176"/>
      <c r="K56" s="176"/>
      <c r="L56" s="176"/>
      <c r="M56" s="176"/>
      <c r="N56" s="176"/>
      <c r="O56" s="176"/>
      <c r="P56" s="176"/>
      <c r="Q56" s="176"/>
      <c r="R56" s="176"/>
      <c r="S56" s="176"/>
      <c r="T56" s="176"/>
      <c r="U56" s="72"/>
      <c r="V56" s="72"/>
    </row>
    <row r="57" spans="2:22" ht="12.75" customHeight="1">
      <c r="B57" s="203" t="s">
        <v>35</v>
      </c>
      <c r="C57" s="176">
        <v>1091.133696596577</v>
      </c>
      <c r="D57" s="176">
        <v>1056.1372616239335</v>
      </c>
      <c r="E57" s="185">
        <v>1109.6324166114439</v>
      </c>
      <c r="F57" s="483"/>
      <c r="G57" s="486">
        <v>1048.4996195936105</v>
      </c>
      <c r="H57" s="176"/>
      <c r="I57" s="176"/>
      <c r="J57" s="176"/>
      <c r="K57" s="176"/>
      <c r="L57" s="176"/>
      <c r="M57" s="176"/>
      <c r="N57" s="176"/>
      <c r="O57" s="176"/>
      <c r="P57" s="176"/>
      <c r="Q57" s="176"/>
      <c r="R57" s="176"/>
      <c r="S57" s="176"/>
      <c r="T57" s="176"/>
      <c r="U57" s="72"/>
      <c r="V57" s="72"/>
    </row>
    <row r="58" spans="2:22" ht="12.75" customHeight="1">
      <c r="B58" s="433" t="s">
        <v>37</v>
      </c>
      <c r="C58" s="437">
        <v>313.43516120474033</v>
      </c>
      <c r="D58" s="437">
        <v>314.58296016157658</v>
      </c>
      <c r="E58" s="489">
        <v>340.65170435554012</v>
      </c>
      <c r="F58" s="483"/>
      <c r="G58" s="490">
        <v>352.49087636557829</v>
      </c>
      <c r="H58" s="438"/>
      <c r="I58" s="438"/>
      <c r="J58" s="438"/>
      <c r="K58" s="438"/>
      <c r="L58" s="438"/>
      <c r="M58" s="438"/>
      <c r="N58" s="438"/>
      <c r="O58" s="438"/>
      <c r="P58" s="438"/>
      <c r="Q58" s="438"/>
      <c r="R58" s="176"/>
      <c r="S58" s="438"/>
      <c r="T58" s="438"/>
      <c r="U58" s="66"/>
      <c r="V58" s="66"/>
    </row>
    <row r="59" spans="2:22" ht="12.75" customHeight="1">
      <c r="B59" s="433" t="s">
        <v>73</v>
      </c>
      <c r="C59" s="440">
        <v>31.220179000005999</v>
      </c>
      <c r="D59" s="440">
        <v>31.126003999999998</v>
      </c>
      <c r="E59" s="202">
        <v>31.342948</v>
      </c>
      <c r="F59" s="483"/>
      <c r="G59" s="491">
        <v>30.86346</v>
      </c>
      <c r="H59" s="200"/>
      <c r="I59" s="200"/>
      <c r="J59" s="200"/>
      <c r="K59" s="200"/>
      <c r="L59" s="200"/>
      <c r="M59" s="200"/>
      <c r="N59" s="200"/>
      <c r="O59" s="200"/>
      <c r="P59" s="200"/>
      <c r="Q59" s="200"/>
      <c r="R59" s="200"/>
      <c r="S59" s="200"/>
      <c r="T59" s="200"/>
      <c r="U59" s="74"/>
      <c r="V59" s="74"/>
    </row>
    <row r="60" spans="2:22" ht="12.75" customHeight="1">
      <c r="B60" s="97" t="s">
        <v>111</v>
      </c>
      <c r="C60" s="440">
        <v>18.5</v>
      </c>
      <c r="D60" s="440">
        <v>18.598520000000001</v>
      </c>
      <c r="E60" s="202">
        <v>19.2</v>
      </c>
      <c r="F60" s="483"/>
      <c r="G60" s="491">
        <v>19.53171</v>
      </c>
      <c r="H60" s="200"/>
      <c r="I60" s="200"/>
      <c r="J60" s="200"/>
      <c r="K60" s="200"/>
      <c r="L60" s="200"/>
      <c r="M60" s="200"/>
      <c r="N60" s="200"/>
      <c r="O60" s="200"/>
      <c r="P60" s="200"/>
      <c r="Q60" s="200"/>
      <c r="R60" s="200"/>
      <c r="S60" s="200"/>
      <c r="T60" s="200"/>
      <c r="U60" s="74"/>
      <c r="V60" s="74"/>
    </row>
    <row r="61" spans="2:22" ht="12.75" customHeight="1">
      <c r="B61" s="433" t="s">
        <v>52</v>
      </c>
      <c r="C61" s="443">
        <v>11.393512243806942</v>
      </c>
      <c r="D61" s="443">
        <v>11.117588410831321</v>
      </c>
      <c r="E61" s="492">
        <v>11.469880544308959</v>
      </c>
      <c r="F61" s="483"/>
      <c r="G61" s="493">
        <v>11.07634059336522</v>
      </c>
      <c r="H61" s="444"/>
      <c r="I61" s="444"/>
      <c r="J61" s="444"/>
      <c r="K61" s="444"/>
      <c r="L61" s="444"/>
      <c r="M61" s="444"/>
      <c r="N61" s="444"/>
      <c r="O61" s="444"/>
      <c r="P61" s="444"/>
      <c r="Q61" s="444"/>
      <c r="R61" s="444"/>
      <c r="S61" s="444"/>
      <c r="T61" s="444"/>
      <c r="U61" s="67"/>
      <c r="V61" s="67"/>
    </row>
    <row r="62" spans="2:22" ht="12.75" customHeight="1">
      <c r="B62" s="433" t="s">
        <v>4</v>
      </c>
      <c r="C62" s="447"/>
      <c r="D62" s="447"/>
      <c r="E62" s="494"/>
      <c r="F62" s="483"/>
      <c r="G62" s="495"/>
      <c r="H62" s="448"/>
      <c r="I62" s="448"/>
      <c r="J62" s="448"/>
      <c r="K62" s="448"/>
      <c r="L62" s="448"/>
      <c r="M62" s="448"/>
      <c r="N62" s="448"/>
      <c r="O62" s="448"/>
      <c r="P62" s="448"/>
      <c r="Q62" s="448"/>
      <c r="R62" s="448"/>
      <c r="S62" s="448"/>
      <c r="T62" s="448"/>
      <c r="U62" s="68"/>
      <c r="V62" s="68"/>
    </row>
    <row r="63" spans="2:22" ht="12.75" customHeight="1">
      <c r="B63" s="97" t="s">
        <v>53</v>
      </c>
      <c r="C63" s="440">
        <v>5.9436112723656445</v>
      </c>
      <c r="D63" s="440">
        <v>5.7820933833873971</v>
      </c>
      <c r="E63" s="202">
        <v>5.789918548286785</v>
      </c>
      <c r="F63" s="483"/>
      <c r="G63" s="491">
        <v>5.4324309471885863</v>
      </c>
      <c r="H63" s="200"/>
      <c r="I63" s="200"/>
      <c r="J63" s="200"/>
      <c r="K63" s="200"/>
      <c r="L63" s="200"/>
      <c r="M63" s="200"/>
      <c r="N63" s="200"/>
      <c r="O63" s="200"/>
      <c r="P63" s="200"/>
      <c r="Q63" s="200"/>
      <c r="R63" s="200"/>
      <c r="S63" s="200"/>
      <c r="T63" s="200"/>
      <c r="U63" s="74"/>
      <c r="V63" s="74"/>
    </row>
    <row r="64" spans="2:22" ht="12.75" customHeight="1">
      <c r="B64" s="97" t="s">
        <v>54</v>
      </c>
      <c r="C64" s="440">
        <v>5.4499009714412985</v>
      </c>
      <c r="D64" s="440">
        <v>5.3354950274439243</v>
      </c>
      <c r="E64" s="202">
        <v>5.6799619960221754</v>
      </c>
      <c r="F64" s="483"/>
      <c r="G64" s="491">
        <v>5.6439096461766329</v>
      </c>
      <c r="H64" s="200"/>
      <c r="I64" s="200"/>
      <c r="J64" s="200"/>
      <c r="K64" s="200"/>
      <c r="L64" s="200"/>
      <c r="M64" s="200"/>
      <c r="N64" s="200"/>
      <c r="O64" s="200"/>
      <c r="P64" s="200"/>
      <c r="Q64" s="200"/>
      <c r="R64" s="200"/>
      <c r="S64" s="200"/>
      <c r="T64" s="200"/>
      <c r="U64" s="74"/>
      <c r="V64" s="74"/>
    </row>
    <row r="65" spans="2:22" ht="12.75" customHeight="1">
      <c r="B65" s="433" t="s">
        <v>55</v>
      </c>
      <c r="C65" s="453">
        <v>277</v>
      </c>
      <c r="D65" s="453">
        <v>275.58764955189866</v>
      </c>
      <c r="E65" s="496">
        <v>287.53690114846597</v>
      </c>
      <c r="F65" s="483"/>
      <c r="G65" s="497">
        <v>264.25482582575881</v>
      </c>
      <c r="H65" s="454"/>
      <c r="I65" s="454"/>
      <c r="J65" s="454"/>
      <c r="K65" s="454"/>
      <c r="L65" s="454"/>
      <c r="M65" s="454"/>
      <c r="N65" s="454"/>
      <c r="O65" s="454"/>
      <c r="P65" s="454"/>
      <c r="Q65" s="454"/>
      <c r="R65" s="454"/>
      <c r="S65" s="454"/>
      <c r="T65" s="454"/>
      <c r="U65" s="69"/>
      <c r="V65" s="69"/>
    </row>
    <row r="66" spans="2:22" ht="12.75" customHeight="1">
      <c r="B66" s="433" t="s">
        <v>56</v>
      </c>
      <c r="C66" s="183">
        <v>25951.163175075384</v>
      </c>
      <c r="D66" s="183">
        <v>25782.122893524665</v>
      </c>
      <c r="E66" s="185">
        <v>27058.254080471968</v>
      </c>
      <c r="F66" s="483"/>
      <c r="G66" s="486">
        <v>24693.33051623778</v>
      </c>
      <c r="H66" s="176"/>
      <c r="I66" s="176"/>
      <c r="J66" s="176"/>
      <c r="K66" s="176"/>
      <c r="L66" s="176"/>
      <c r="M66" s="176"/>
      <c r="N66" s="176"/>
      <c r="O66" s="176"/>
      <c r="P66" s="176"/>
      <c r="Q66" s="176"/>
      <c r="R66" s="176"/>
      <c r="S66" s="454"/>
      <c r="T66" s="454"/>
      <c r="U66" s="69"/>
      <c r="V66" s="69"/>
    </row>
    <row r="67" spans="2:22" ht="12.75" customHeight="1">
      <c r="B67" s="433" t="s">
        <v>15</v>
      </c>
      <c r="C67" s="354">
        <v>0.34737790747005948</v>
      </c>
      <c r="D67" s="354">
        <v>0.32925454617643773</v>
      </c>
      <c r="E67" s="191">
        <v>0.34914332915765123</v>
      </c>
      <c r="F67" s="483"/>
      <c r="G67" s="487">
        <v>0.33203098994602664</v>
      </c>
      <c r="H67" s="189"/>
      <c r="I67" s="189"/>
      <c r="J67" s="189"/>
      <c r="K67" s="189"/>
      <c r="L67" s="189"/>
      <c r="M67" s="189"/>
      <c r="N67" s="189"/>
      <c r="O67" s="189"/>
      <c r="P67" s="189"/>
      <c r="Q67" s="189"/>
      <c r="R67" s="189"/>
      <c r="S67" s="454"/>
      <c r="T67" s="454"/>
      <c r="U67" s="69"/>
      <c r="V67" s="69"/>
    </row>
    <row r="68" spans="2:22" ht="12.75" customHeight="1">
      <c r="B68" s="433" t="s">
        <v>95</v>
      </c>
      <c r="C68" s="159" t="s">
        <v>14</v>
      </c>
      <c r="D68" s="498">
        <v>2057.9039829567146</v>
      </c>
      <c r="E68" s="499" t="s">
        <v>14</v>
      </c>
      <c r="F68" s="483"/>
      <c r="G68" s="500">
        <v>2895.9920893307831</v>
      </c>
      <c r="H68" s="501"/>
      <c r="I68" s="501"/>
      <c r="J68" s="501"/>
      <c r="K68" s="501"/>
      <c r="L68" s="501"/>
      <c r="M68" s="501"/>
      <c r="N68" s="501"/>
      <c r="O68" s="501"/>
      <c r="P68" s="501"/>
      <c r="Q68" s="501"/>
      <c r="R68" s="177"/>
      <c r="S68" s="454"/>
      <c r="T68" s="454"/>
      <c r="U68" s="69"/>
      <c r="V68" s="69"/>
    </row>
    <row r="69" spans="2:22" ht="12.75" customHeight="1">
      <c r="B69" s="433"/>
      <c r="C69" s="354"/>
      <c r="D69" s="354"/>
      <c r="E69" s="191"/>
      <c r="F69" s="483"/>
      <c r="G69" s="487"/>
      <c r="H69" s="189"/>
      <c r="I69" s="189"/>
      <c r="J69" s="189"/>
      <c r="K69" s="189"/>
      <c r="L69" s="189"/>
      <c r="M69" s="189"/>
      <c r="N69" s="189"/>
      <c r="O69" s="189"/>
      <c r="P69" s="189"/>
      <c r="Q69" s="189"/>
      <c r="R69" s="189"/>
      <c r="S69" s="189"/>
      <c r="T69" s="189"/>
      <c r="U69" s="73"/>
      <c r="V69" s="73"/>
    </row>
    <row r="70" spans="2:22" ht="12.75" customHeight="1" thickBot="1">
      <c r="B70" s="434" t="s">
        <v>10</v>
      </c>
      <c r="C70" s="380" t="s">
        <v>102</v>
      </c>
      <c r="D70" s="380" t="s">
        <v>105</v>
      </c>
      <c r="E70" s="197" t="s">
        <v>108</v>
      </c>
      <c r="F70" s="483"/>
      <c r="G70" s="488" t="s">
        <v>154</v>
      </c>
      <c r="H70" s="465"/>
      <c r="I70" s="465"/>
      <c r="J70" s="465"/>
      <c r="K70" s="465"/>
      <c r="L70" s="465"/>
      <c r="M70" s="465"/>
      <c r="N70" s="465"/>
      <c r="O70" s="465"/>
      <c r="P70" s="465"/>
      <c r="Q70" s="465"/>
      <c r="R70" s="208"/>
      <c r="S70" s="465"/>
      <c r="T70" s="465"/>
      <c r="U70" s="70"/>
      <c r="V70" s="70"/>
    </row>
    <row r="71" spans="2:22" ht="12.75" customHeight="1">
      <c r="B71" s="433" t="s">
        <v>32</v>
      </c>
      <c r="C71" s="183">
        <v>297.96321028020839</v>
      </c>
      <c r="D71" s="183">
        <v>268.50135830683689</v>
      </c>
      <c r="E71" s="185">
        <v>307.76157801051363</v>
      </c>
      <c r="F71" s="483"/>
      <c r="G71" s="486">
        <v>293.25656206553288</v>
      </c>
      <c r="H71" s="176"/>
      <c r="I71" s="176"/>
      <c r="J71" s="176"/>
      <c r="K71" s="176"/>
      <c r="L71" s="176"/>
      <c r="M71" s="176"/>
      <c r="N71" s="176"/>
      <c r="O71" s="176"/>
      <c r="P71" s="176"/>
      <c r="Q71" s="176"/>
      <c r="R71" s="176"/>
      <c r="S71" s="176"/>
      <c r="T71" s="176"/>
      <c r="U71" s="72"/>
      <c r="V71" s="72"/>
    </row>
    <row r="72" spans="2:22" ht="12.75" customHeight="1">
      <c r="B72" s="433" t="s">
        <v>35</v>
      </c>
      <c r="C72" s="183">
        <v>267.57816855428166</v>
      </c>
      <c r="D72" s="183">
        <v>262.99495637079269</v>
      </c>
      <c r="E72" s="185">
        <v>277.85417728718818</v>
      </c>
      <c r="F72" s="483"/>
      <c r="G72" s="486">
        <v>268.99422427552003</v>
      </c>
      <c r="H72" s="176"/>
      <c r="I72" s="176"/>
      <c r="J72" s="176"/>
      <c r="K72" s="176"/>
      <c r="L72" s="176"/>
      <c r="M72" s="176"/>
      <c r="N72" s="176"/>
      <c r="O72" s="176"/>
      <c r="P72" s="176"/>
      <c r="Q72" s="176"/>
      <c r="R72" s="176"/>
      <c r="S72" s="176"/>
      <c r="T72" s="176"/>
      <c r="U72" s="72"/>
      <c r="V72" s="72"/>
    </row>
    <row r="73" spans="2:22" ht="12.75" customHeight="1">
      <c r="B73" s="433" t="s">
        <v>76</v>
      </c>
      <c r="C73" s="440">
        <v>2.7543540000000002</v>
      </c>
      <c r="D73" s="440">
        <v>2.779372</v>
      </c>
      <c r="E73" s="202">
        <v>2.6909990000000001</v>
      </c>
      <c r="F73" s="483"/>
      <c r="G73" s="491">
        <v>2.7184738181818178</v>
      </c>
      <c r="H73" s="200"/>
      <c r="I73" s="200"/>
      <c r="J73" s="200"/>
      <c r="K73" s="200"/>
      <c r="L73" s="200"/>
      <c r="M73" s="200"/>
      <c r="N73" s="200"/>
      <c r="O73" s="200"/>
      <c r="P73" s="200"/>
      <c r="Q73" s="200"/>
      <c r="R73" s="200"/>
      <c r="S73" s="200"/>
      <c r="T73" s="200"/>
      <c r="U73" s="74"/>
      <c r="V73" s="74"/>
    </row>
    <row r="74" spans="2:22" ht="12.75" customHeight="1">
      <c r="B74" s="433" t="s">
        <v>4</v>
      </c>
      <c r="C74" s="447"/>
      <c r="D74" s="447"/>
      <c r="E74" s="185"/>
      <c r="F74" s="483"/>
      <c r="G74" s="486"/>
      <c r="H74" s="448"/>
      <c r="I74" s="448"/>
      <c r="J74" s="448"/>
      <c r="K74" s="448"/>
      <c r="L74" s="448"/>
      <c r="M74" s="448"/>
      <c r="N74" s="448"/>
      <c r="O74" s="448"/>
      <c r="P74" s="448"/>
      <c r="Q74" s="448"/>
      <c r="R74" s="448"/>
      <c r="S74" s="448"/>
      <c r="T74" s="176"/>
      <c r="U74" s="72"/>
      <c r="V74" s="72"/>
    </row>
    <row r="75" spans="2:22" ht="12.75" customHeight="1">
      <c r="B75" s="97" t="s">
        <v>77</v>
      </c>
      <c r="C75" s="440">
        <v>2.3950369999999999</v>
      </c>
      <c r="D75" s="440">
        <v>2.4523290000000002</v>
      </c>
      <c r="E75" s="202">
        <v>2.4514969999999998</v>
      </c>
      <c r="F75" s="483"/>
      <c r="G75" s="491">
        <v>2.4972908181818179</v>
      </c>
      <c r="H75" s="200"/>
      <c r="I75" s="200"/>
      <c r="J75" s="200"/>
      <c r="K75" s="200"/>
      <c r="L75" s="200"/>
      <c r="M75" s="200"/>
      <c r="N75" s="200"/>
      <c r="O75" s="200"/>
      <c r="P75" s="200"/>
      <c r="Q75" s="200"/>
      <c r="R75" s="200"/>
      <c r="S75" s="200"/>
      <c r="T75" s="200"/>
      <c r="U75" s="74"/>
      <c r="V75" s="74"/>
    </row>
    <row r="76" spans="2:22" ht="12.75" customHeight="1">
      <c r="B76" s="97" t="s">
        <v>78</v>
      </c>
      <c r="C76" s="440">
        <v>0.359317</v>
      </c>
      <c r="D76" s="440">
        <v>0.32704299999999997</v>
      </c>
      <c r="E76" s="202">
        <v>0.23950199999999999</v>
      </c>
      <c r="F76" s="483"/>
      <c r="G76" s="491">
        <v>0.22118299999999999</v>
      </c>
      <c r="H76" s="200"/>
      <c r="I76" s="200"/>
      <c r="J76" s="200"/>
      <c r="K76" s="200"/>
      <c r="L76" s="200"/>
      <c r="M76" s="200"/>
      <c r="N76" s="200"/>
      <c r="O76" s="200"/>
      <c r="P76" s="200"/>
      <c r="Q76" s="200"/>
      <c r="R76" s="200"/>
      <c r="S76" s="200"/>
      <c r="T76" s="200"/>
      <c r="U76" s="74"/>
      <c r="V76" s="74"/>
    </row>
    <row r="77" spans="2:22" ht="12.75" customHeight="1">
      <c r="B77" s="433" t="s">
        <v>57</v>
      </c>
      <c r="C77" s="440">
        <v>28.037572445224033</v>
      </c>
      <c r="D77" s="440">
        <v>27.274090193089993</v>
      </c>
      <c r="E77" s="185">
        <v>28.813661278505879</v>
      </c>
      <c r="F77" s="483"/>
      <c r="G77" s="486">
        <v>28.071741047249393</v>
      </c>
      <c r="H77" s="200"/>
      <c r="I77" s="200"/>
      <c r="J77" s="200"/>
      <c r="K77" s="200"/>
      <c r="L77" s="200"/>
      <c r="M77" s="200"/>
      <c r="N77" s="200"/>
      <c r="O77" s="200"/>
      <c r="P77" s="200"/>
      <c r="Q77" s="200"/>
      <c r="R77" s="200"/>
      <c r="S77" s="200"/>
      <c r="T77" s="200"/>
      <c r="U77" s="74"/>
      <c r="V77" s="74"/>
    </row>
    <row r="78" spans="2:22" ht="12.75" customHeight="1">
      <c r="B78" s="433" t="s">
        <v>58</v>
      </c>
      <c r="C78" s="183">
        <v>2763.1884041511794</v>
      </c>
      <c r="D78" s="183">
        <v>2633.2360860873869</v>
      </c>
      <c r="E78" s="185">
        <v>2422.3298315619863</v>
      </c>
      <c r="F78" s="483"/>
      <c r="G78" s="486">
        <v>2286.1362913618273</v>
      </c>
      <c r="H78" s="176"/>
      <c r="I78" s="176"/>
      <c r="J78" s="176"/>
      <c r="K78" s="176"/>
      <c r="L78" s="176"/>
      <c r="M78" s="176"/>
      <c r="N78" s="176"/>
      <c r="O78" s="176"/>
      <c r="P78" s="176"/>
      <c r="Q78" s="176"/>
      <c r="R78" s="176"/>
      <c r="S78" s="176"/>
      <c r="T78" s="200"/>
      <c r="U78" s="74"/>
      <c r="V78" s="74"/>
    </row>
    <row r="79" spans="2:22" ht="12.75" customHeight="1" thickBot="1">
      <c r="B79" s="502"/>
      <c r="C79" s="464"/>
      <c r="D79" s="464"/>
      <c r="E79" s="503"/>
      <c r="F79" s="483"/>
      <c r="G79" s="504"/>
      <c r="H79" s="465"/>
      <c r="I79" s="465"/>
      <c r="J79" s="465"/>
      <c r="K79" s="465"/>
      <c r="L79" s="465"/>
      <c r="M79" s="465"/>
      <c r="N79" s="465"/>
      <c r="O79" s="465"/>
      <c r="P79" s="465"/>
      <c r="Q79" s="465"/>
      <c r="R79" s="465"/>
      <c r="S79" s="465"/>
      <c r="T79" s="176"/>
      <c r="U79" s="72"/>
      <c r="V79" s="72"/>
    </row>
    <row r="80" spans="2:22" ht="12.75" customHeight="1">
      <c r="B80" s="433" t="s">
        <v>79</v>
      </c>
      <c r="C80" s="440">
        <v>2.258731</v>
      </c>
      <c r="D80" s="440">
        <v>2.3020651946332342</v>
      </c>
      <c r="E80" s="361">
        <v>2.3085580000000001</v>
      </c>
      <c r="F80" s="483"/>
      <c r="G80" s="505">
        <v>2.3543917281047348</v>
      </c>
      <c r="H80" s="200"/>
      <c r="I80" s="200"/>
      <c r="J80" s="200"/>
      <c r="K80" s="200"/>
      <c r="L80" s="200"/>
      <c r="M80" s="200"/>
      <c r="N80" s="200"/>
      <c r="O80" s="200"/>
      <c r="P80" s="200"/>
      <c r="Q80" s="200"/>
      <c r="R80" s="200"/>
      <c r="S80" s="200"/>
      <c r="T80" s="200"/>
      <c r="U80" s="74"/>
      <c r="V80" s="74"/>
    </row>
    <row r="81" spans="1:22" ht="12.75" customHeight="1">
      <c r="B81" s="433" t="s">
        <v>4</v>
      </c>
      <c r="C81" s="447"/>
      <c r="D81" s="447"/>
      <c r="E81" s="185"/>
      <c r="F81" s="483"/>
      <c r="G81" s="486"/>
      <c r="H81" s="448"/>
      <c r="I81" s="448"/>
      <c r="J81" s="448"/>
      <c r="K81" s="448"/>
      <c r="L81" s="448"/>
      <c r="M81" s="448"/>
      <c r="N81" s="448"/>
      <c r="O81" s="448"/>
      <c r="P81" s="448"/>
      <c r="Q81" s="448"/>
      <c r="R81" s="448"/>
      <c r="S81" s="448"/>
      <c r="T81" s="176"/>
      <c r="U81" s="72"/>
      <c r="V81" s="72"/>
    </row>
    <row r="82" spans="1:22" ht="12.75" customHeight="1">
      <c r="B82" s="97" t="s">
        <v>80</v>
      </c>
      <c r="C82" s="440">
        <v>2.258731</v>
      </c>
      <c r="D82" s="440">
        <v>2.296109</v>
      </c>
      <c r="E82" s="202">
        <v>2.3085580000000001</v>
      </c>
      <c r="F82" s="483"/>
      <c r="G82" s="491">
        <v>2.351124</v>
      </c>
      <c r="H82" s="200"/>
      <c r="I82" s="200"/>
      <c r="J82" s="200"/>
      <c r="K82" s="200"/>
      <c r="L82" s="200"/>
      <c r="M82" s="200"/>
      <c r="N82" s="200"/>
      <c r="O82" s="200"/>
      <c r="P82" s="200"/>
      <c r="Q82" s="200"/>
      <c r="R82" s="200"/>
      <c r="S82" s="200"/>
      <c r="T82" s="200"/>
      <c r="U82" s="74"/>
      <c r="V82" s="74"/>
    </row>
    <row r="83" spans="1:22" ht="12.75" customHeight="1">
      <c r="B83" s="97" t="s">
        <v>59</v>
      </c>
      <c r="C83" s="440">
        <v>20.9</v>
      </c>
      <c r="D83" s="440">
        <v>20.527418461476497</v>
      </c>
      <c r="E83" s="185">
        <v>22.277069604446105</v>
      </c>
      <c r="F83" s="483"/>
      <c r="G83" s="486">
        <v>21.757173237116969</v>
      </c>
      <c r="H83" s="200"/>
      <c r="I83" s="200"/>
      <c r="J83" s="200"/>
      <c r="K83" s="200"/>
      <c r="L83" s="200"/>
      <c r="M83" s="200"/>
      <c r="N83" s="200"/>
      <c r="O83" s="200"/>
      <c r="P83" s="200"/>
      <c r="Q83" s="200"/>
      <c r="R83" s="200"/>
      <c r="S83" s="200"/>
      <c r="T83" s="200"/>
      <c r="U83" s="74"/>
      <c r="V83" s="74"/>
    </row>
    <row r="84" spans="1:22" ht="12.75" customHeight="1">
      <c r="B84" s="506"/>
      <c r="C84" s="507"/>
      <c r="D84" s="507"/>
      <c r="E84" s="508"/>
      <c r="F84" s="483"/>
      <c r="G84" s="509">
        <v>0</v>
      </c>
      <c r="H84" s="176"/>
      <c r="I84" s="176"/>
      <c r="J84" s="176"/>
      <c r="K84" s="176"/>
      <c r="L84" s="176"/>
      <c r="M84" s="176"/>
      <c r="N84" s="176"/>
      <c r="O84" s="176"/>
      <c r="P84" s="176"/>
      <c r="Q84" s="176"/>
      <c r="R84" s="176"/>
      <c r="S84" s="176"/>
      <c r="T84" s="176"/>
      <c r="U84" s="72"/>
      <c r="V84" s="72"/>
    </row>
    <row r="85" spans="1:22" ht="4.9000000000000004" customHeight="1">
      <c r="B85" s="317"/>
      <c r="C85" s="478"/>
      <c r="D85" s="478"/>
      <c r="E85" s="478"/>
      <c r="F85" s="483"/>
      <c r="G85" s="478"/>
      <c r="H85" s="510"/>
      <c r="I85" s="510"/>
      <c r="J85" s="510"/>
      <c r="K85" s="510"/>
      <c r="L85" s="510"/>
      <c r="M85" s="510"/>
      <c r="N85" s="510"/>
      <c r="O85" s="510"/>
      <c r="P85" s="510"/>
      <c r="Q85" s="510"/>
      <c r="R85" s="510"/>
      <c r="S85" s="510"/>
      <c r="T85" s="510"/>
      <c r="U85" s="64"/>
      <c r="V85" s="64"/>
    </row>
    <row r="86" spans="1:22" ht="19.5" customHeight="1">
      <c r="A86" s="16"/>
      <c r="B86" s="511" t="s">
        <v>224</v>
      </c>
      <c r="C86" s="478"/>
      <c r="D86" s="478"/>
      <c r="E86" s="478"/>
      <c r="F86" s="483"/>
      <c r="G86" s="478"/>
      <c r="H86" s="510"/>
      <c r="I86" s="510"/>
      <c r="J86" s="510"/>
      <c r="K86" s="510"/>
      <c r="L86" s="510"/>
      <c r="M86" s="510"/>
      <c r="N86" s="510"/>
      <c r="O86" s="510"/>
      <c r="P86" s="510"/>
      <c r="Q86" s="510"/>
      <c r="R86" s="510"/>
      <c r="S86" s="510"/>
      <c r="T86" s="510"/>
      <c r="U86" s="64"/>
      <c r="V86" s="64"/>
    </row>
    <row r="87" spans="1:22" ht="4.9000000000000004" customHeight="1">
      <c r="B87" s="512"/>
      <c r="C87" s="513"/>
      <c r="D87" s="513"/>
      <c r="E87" s="513"/>
      <c r="F87" s="514"/>
      <c r="G87" s="513"/>
      <c r="H87" s="515"/>
      <c r="I87" s="515"/>
      <c r="J87" s="515"/>
      <c r="K87" s="515"/>
      <c r="L87" s="515"/>
      <c r="M87" s="515"/>
      <c r="N87" s="515"/>
      <c r="O87" s="515"/>
      <c r="P87" s="515"/>
      <c r="Q87" s="515"/>
      <c r="R87" s="515"/>
      <c r="S87" s="515"/>
      <c r="T87" s="515"/>
      <c r="U87" s="64"/>
      <c r="V87" s="64"/>
    </row>
    <row r="88" spans="1:22" ht="4.9000000000000004" customHeight="1">
      <c r="B88" s="512"/>
      <c r="C88" s="516"/>
      <c r="D88" s="517"/>
      <c r="E88" s="517"/>
      <c r="F88" s="517"/>
      <c r="G88" s="517"/>
      <c r="H88" s="517"/>
      <c r="I88" s="517"/>
      <c r="J88" s="517"/>
      <c r="K88" s="517"/>
      <c r="L88" s="517"/>
      <c r="M88" s="517"/>
      <c r="N88" s="515"/>
      <c r="O88" s="517"/>
      <c r="P88" s="515"/>
      <c r="Q88" s="515"/>
      <c r="R88" s="515"/>
      <c r="S88" s="515"/>
      <c r="T88" s="515"/>
      <c r="U88" s="64"/>
      <c r="V88" s="64"/>
    </row>
    <row r="89" spans="1:22" ht="4.9000000000000004" customHeight="1">
      <c r="B89" s="512"/>
      <c r="C89" s="516"/>
      <c r="D89" s="517"/>
      <c r="E89" s="517"/>
      <c r="F89" s="517"/>
      <c r="G89" s="517"/>
      <c r="H89" s="517"/>
      <c r="I89" s="517"/>
      <c r="J89" s="517"/>
      <c r="K89" s="517"/>
      <c r="L89" s="517"/>
      <c r="M89" s="517"/>
      <c r="N89" s="515"/>
      <c r="O89" s="517"/>
      <c r="P89" s="515"/>
      <c r="Q89" s="515"/>
      <c r="R89" s="515"/>
      <c r="S89" s="515"/>
      <c r="T89" s="515"/>
      <c r="U89" s="64"/>
      <c r="V89" s="64"/>
    </row>
    <row r="90" spans="1:22" ht="4.9000000000000004" customHeight="1">
      <c r="B90" s="512"/>
      <c r="C90" s="516"/>
      <c r="D90" s="517"/>
      <c r="E90" s="517"/>
      <c r="F90" s="517"/>
      <c r="G90" s="517"/>
      <c r="H90" s="517"/>
      <c r="I90" s="517"/>
      <c r="J90" s="517"/>
      <c r="K90" s="517"/>
      <c r="L90" s="517"/>
      <c r="M90" s="517"/>
      <c r="N90" s="515"/>
      <c r="O90" s="517"/>
      <c r="P90" s="515"/>
      <c r="Q90" s="515"/>
      <c r="R90" s="515"/>
      <c r="S90" s="515"/>
      <c r="T90" s="515"/>
      <c r="U90" s="64"/>
      <c r="V90" s="64"/>
    </row>
    <row r="91" spans="1:22" ht="4.5" customHeight="1">
      <c r="B91" s="512"/>
      <c r="C91" s="516"/>
      <c r="D91" s="517"/>
      <c r="E91" s="517"/>
      <c r="F91" s="517"/>
      <c r="G91" s="517"/>
      <c r="H91" s="517"/>
      <c r="I91" s="517"/>
      <c r="J91" s="517"/>
      <c r="K91" s="517"/>
      <c r="L91" s="517"/>
      <c r="M91" s="517"/>
      <c r="N91" s="515"/>
      <c r="O91" s="517"/>
      <c r="P91" s="515"/>
      <c r="Q91" s="515"/>
      <c r="R91" s="515"/>
      <c r="S91" s="515"/>
      <c r="T91" s="515"/>
      <c r="U91" s="64"/>
      <c r="V91" s="64"/>
    </row>
    <row r="92" spans="1:22" ht="4.9000000000000004" customHeight="1">
      <c r="B92" s="512"/>
      <c r="C92" s="516"/>
      <c r="D92" s="517"/>
      <c r="E92" s="517"/>
      <c r="F92" s="517"/>
      <c r="G92" s="517"/>
      <c r="H92" s="517"/>
      <c r="I92" s="517"/>
      <c r="J92" s="517"/>
      <c r="K92" s="517"/>
      <c r="L92" s="517"/>
      <c r="M92" s="517"/>
      <c r="N92" s="515"/>
      <c r="O92" s="517"/>
      <c r="P92" s="515"/>
      <c r="Q92" s="515"/>
      <c r="R92" s="515"/>
      <c r="S92" s="515"/>
      <c r="T92" s="515"/>
      <c r="U92" s="64"/>
      <c r="V92" s="64"/>
    </row>
    <row r="93" spans="1:22" ht="4.9000000000000004" customHeight="1">
      <c r="B93" s="512"/>
      <c r="C93" s="516"/>
      <c r="D93" s="517"/>
      <c r="E93" s="517"/>
      <c r="F93" s="517"/>
      <c r="G93" s="517"/>
      <c r="H93" s="517"/>
      <c r="I93" s="517"/>
      <c r="J93" s="517"/>
      <c r="K93" s="517"/>
      <c r="L93" s="517"/>
      <c r="M93" s="517"/>
      <c r="N93" s="515"/>
      <c r="O93" s="517"/>
      <c r="P93" s="515"/>
      <c r="Q93" s="515"/>
      <c r="R93" s="515"/>
      <c r="S93" s="515"/>
      <c r="T93" s="515"/>
      <c r="U93" s="64"/>
      <c r="V93" s="64"/>
    </row>
    <row r="94" spans="1:22" ht="4.9000000000000004" customHeight="1">
      <c r="B94" s="512"/>
      <c r="C94" s="516"/>
      <c r="D94" s="517"/>
      <c r="E94" s="517"/>
      <c r="F94" s="517"/>
      <c r="G94" s="517"/>
      <c r="H94" s="517"/>
      <c r="I94" s="517"/>
      <c r="J94" s="517"/>
      <c r="K94" s="517"/>
      <c r="L94" s="517"/>
      <c r="M94" s="517"/>
      <c r="N94" s="515"/>
      <c r="O94" s="517"/>
      <c r="P94" s="515"/>
      <c r="Q94" s="515"/>
      <c r="R94" s="515"/>
      <c r="S94" s="515"/>
      <c r="T94" s="515"/>
      <c r="U94" s="64"/>
      <c r="V94" s="64"/>
    </row>
    <row r="95" spans="1:22" ht="4.9000000000000004" customHeight="1">
      <c r="B95" s="512"/>
      <c r="C95" s="516"/>
      <c r="D95" s="517"/>
      <c r="E95" s="517"/>
      <c r="F95" s="517"/>
      <c r="G95" s="517"/>
      <c r="H95" s="517"/>
      <c r="I95" s="517"/>
      <c r="J95" s="517"/>
      <c r="K95" s="517"/>
      <c r="L95" s="517"/>
      <c r="M95" s="517"/>
      <c r="N95" s="515"/>
      <c r="O95" s="517"/>
      <c r="P95" s="515"/>
      <c r="Q95" s="515"/>
      <c r="R95" s="515"/>
      <c r="S95" s="515"/>
      <c r="T95" s="515"/>
      <c r="U95" s="64"/>
      <c r="V95" s="64"/>
    </row>
    <row r="96" spans="1:22" ht="4.9000000000000004" customHeight="1">
      <c r="B96" s="512"/>
      <c r="C96" s="516"/>
      <c r="D96" s="517"/>
      <c r="E96" s="517"/>
      <c r="F96" s="517"/>
      <c r="G96" s="517"/>
      <c r="H96" s="517"/>
      <c r="I96" s="517"/>
      <c r="J96" s="517"/>
      <c r="K96" s="517"/>
      <c r="L96" s="517"/>
      <c r="M96" s="517"/>
      <c r="N96" s="515"/>
      <c r="O96" s="517"/>
      <c r="P96" s="515"/>
      <c r="Q96" s="515"/>
      <c r="R96" s="515"/>
      <c r="S96" s="515"/>
      <c r="T96" s="515"/>
      <c r="U96" s="64"/>
      <c r="V96" s="64"/>
    </row>
    <row r="97" spans="2:22" ht="4.9000000000000004" customHeight="1">
      <c r="B97" s="512"/>
      <c r="C97" s="516"/>
      <c r="D97" s="517"/>
      <c r="E97" s="517"/>
      <c r="F97" s="517"/>
      <c r="G97" s="517"/>
      <c r="H97" s="517"/>
      <c r="I97" s="517"/>
      <c r="J97" s="517"/>
      <c r="K97" s="517"/>
      <c r="L97" s="517"/>
      <c r="M97" s="517"/>
      <c r="N97" s="515"/>
      <c r="O97" s="517"/>
      <c r="P97" s="515"/>
      <c r="Q97" s="515"/>
      <c r="R97" s="515"/>
      <c r="S97" s="515"/>
      <c r="T97" s="515"/>
      <c r="U97" s="64"/>
      <c r="V97" s="64"/>
    </row>
    <row r="98" spans="2:22" ht="4.9000000000000004" customHeight="1">
      <c r="B98" s="512"/>
      <c r="C98" s="516"/>
      <c r="D98" s="517"/>
      <c r="E98" s="517"/>
      <c r="F98" s="517"/>
      <c r="G98" s="517"/>
      <c r="H98" s="517"/>
      <c r="I98" s="517"/>
      <c r="J98" s="517"/>
      <c r="K98" s="517"/>
      <c r="L98" s="517"/>
      <c r="M98" s="517"/>
      <c r="N98" s="515"/>
      <c r="O98" s="517"/>
      <c r="P98" s="515"/>
      <c r="Q98" s="515"/>
      <c r="R98" s="515"/>
      <c r="S98" s="515"/>
      <c r="T98" s="515"/>
      <c r="U98" s="64"/>
      <c r="V98" s="64"/>
    </row>
    <row r="99" spans="2:22" ht="4.9000000000000004" customHeight="1">
      <c r="B99" s="512"/>
      <c r="C99" s="516"/>
      <c r="D99" s="517"/>
      <c r="E99" s="517"/>
      <c r="F99" s="517"/>
      <c r="G99" s="517"/>
      <c r="H99" s="517"/>
      <c r="I99" s="517"/>
      <c r="J99" s="517"/>
      <c r="K99" s="517"/>
      <c r="L99" s="517"/>
      <c r="M99" s="517"/>
      <c r="N99" s="515"/>
      <c r="O99" s="517"/>
      <c r="P99" s="515"/>
      <c r="Q99" s="515"/>
      <c r="R99" s="515"/>
      <c r="S99" s="515"/>
      <c r="T99" s="515"/>
      <c r="U99" s="64"/>
      <c r="V99" s="64"/>
    </row>
    <row r="100" spans="2:22" ht="4.9000000000000004" customHeight="1">
      <c r="B100" s="512"/>
      <c r="C100" s="516"/>
      <c r="D100" s="517"/>
      <c r="E100" s="517"/>
      <c r="F100" s="517"/>
      <c r="G100" s="517"/>
      <c r="H100" s="517"/>
      <c r="I100" s="517"/>
      <c r="J100" s="517"/>
      <c r="K100" s="517"/>
      <c r="L100" s="517"/>
      <c r="M100" s="517"/>
      <c r="N100" s="515"/>
      <c r="O100" s="517"/>
      <c r="P100" s="515"/>
      <c r="Q100" s="515"/>
      <c r="R100" s="515"/>
      <c r="S100" s="515"/>
      <c r="T100" s="515"/>
      <c r="U100" s="64"/>
      <c r="V100" s="64"/>
    </row>
    <row r="101" spans="2:22" ht="4.9000000000000004" customHeight="1">
      <c r="B101" s="512"/>
      <c r="C101" s="516"/>
      <c r="D101" s="517"/>
      <c r="E101" s="517"/>
      <c r="F101" s="517"/>
      <c r="G101" s="517"/>
      <c r="H101" s="517"/>
      <c r="I101" s="517"/>
      <c r="J101" s="517"/>
      <c r="K101" s="517"/>
      <c r="L101" s="517"/>
      <c r="M101" s="517"/>
      <c r="N101" s="515"/>
      <c r="O101" s="517"/>
      <c r="P101" s="515"/>
      <c r="Q101" s="515"/>
      <c r="R101" s="515"/>
      <c r="S101" s="515"/>
      <c r="T101" s="515"/>
      <c r="U101" s="64"/>
      <c r="V101" s="64"/>
    </row>
    <row r="102" spans="2:22" ht="4.9000000000000004" customHeight="1">
      <c r="B102" s="512"/>
      <c r="C102" s="516"/>
      <c r="D102" s="517"/>
      <c r="E102" s="517"/>
      <c r="F102" s="517"/>
      <c r="G102" s="517"/>
      <c r="H102" s="517"/>
      <c r="I102" s="517"/>
      <c r="J102" s="517"/>
      <c r="K102" s="517"/>
      <c r="L102" s="517"/>
      <c r="M102" s="517"/>
      <c r="N102" s="515"/>
      <c r="O102" s="517"/>
      <c r="P102" s="515"/>
      <c r="Q102" s="515"/>
      <c r="R102" s="515"/>
      <c r="S102" s="515"/>
      <c r="T102" s="515"/>
      <c r="U102" s="64"/>
      <c r="V102" s="64"/>
    </row>
    <row r="103" spans="2:22" ht="4.9000000000000004" customHeight="1">
      <c r="B103" s="512"/>
      <c r="C103" s="516"/>
      <c r="D103" s="517"/>
      <c r="E103" s="517"/>
      <c r="F103" s="517"/>
      <c r="G103" s="517"/>
      <c r="H103" s="517"/>
      <c r="I103" s="517"/>
      <c r="J103" s="517"/>
      <c r="K103" s="517"/>
      <c r="L103" s="517"/>
      <c r="M103" s="517"/>
      <c r="N103" s="515"/>
      <c r="O103" s="517"/>
      <c r="P103" s="515"/>
      <c r="Q103" s="515"/>
      <c r="R103" s="515"/>
      <c r="S103" s="515"/>
      <c r="T103" s="515"/>
      <c r="U103" s="64"/>
      <c r="V103" s="64"/>
    </row>
    <row r="104" spans="2:22" ht="4.9000000000000004" customHeight="1">
      <c r="B104" s="512"/>
      <c r="C104" s="516"/>
      <c r="D104" s="517"/>
      <c r="E104" s="517"/>
      <c r="F104" s="517"/>
      <c r="G104" s="517"/>
      <c r="H104" s="517"/>
      <c r="I104" s="517"/>
      <c r="J104" s="517"/>
      <c r="K104" s="517"/>
      <c r="L104" s="517"/>
      <c r="M104" s="517"/>
      <c r="N104" s="515"/>
      <c r="O104" s="517"/>
      <c r="P104" s="515"/>
      <c r="Q104" s="515"/>
      <c r="R104" s="515"/>
      <c r="S104" s="515"/>
      <c r="T104" s="515"/>
      <c r="U104" s="64"/>
      <c r="V104" s="64"/>
    </row>
    <row r="105" spans="2:22" ht="4.9000000000000004" customHeight="1">
      <c r="B105" s="512"/>
      <c r="C105" s="516"/>
      <c r="D105" s="517"/>
      <c r="E105" s="517"/>
      <c r="F105" s="517"/>
      <c r="G105" s="517"/>
      <c r="H105" s="517"/>
      <c r="I105" s="517"/>
      <c r="J105" s="517"/>
      <c r="K105" s="517"/>
      <c r="L105" s="517"/>
      <c r="M105" s="517"/>
      <c r="N105" s="515"/>
      <c r="O105" s="517"/>
      <c r="P105" s="515"/>
      <c r="Q105" s="517"/>
      <c r="R105" s="517"/>
      <c r="S105" s="517"/>
      <c r="T105" s="517"/>
      <c r="U105" s="54"/>
      <c r="V105" s="54"/>
    </row>
    <row r="106" spans="2:22" ht="4.9000000000000004" customHeight="1">
      <c r="B106" s="512"/>
      <c r="C106" s="516"/>
      <c r="D106" s="517"/>
      <c r="E106" s="517"/>
      <c r="F106" s="517"/>
      <c r="G106" s="517"/>
      <c r="H106" s="517"/>
      <c r="I106" s="517"/>
      <c r="J106" s="517"/>
      <c r="K106" s="517"/>
      <c r="L106" s="517"/>
      <c r="M106" s="517"/>
      <c r="N106" s="515"/>
      <c r="O106" s="517"/>
      <c r="P106" s="515"/>
      <c r="Q106" s="517"/>
      <c r="R106" s="517"/>
      <c r="S106" s="517"/>
      <c r="T106" s="517"/>
      <c r="U106" s="54"/>
      <c r="V106" s="54"/>
    </row>
    <row r="107" spans="2:22" ht="4.9000000000000004" customHeight="1">
      <c r="B107" s="512"/>
      <c r="C107" s="516"/>
      <c r="D107" s="517"/>
      <c r="E107" s="517"/>
      <c r="F107" s="517"/>
      <c r="G107" s="517"/>
      <c r="H107" s="517"/>
      <c r="I107" s="517"/>
      <c r="J107" s="517"/>
      <c r="K107" s="517"/>
      <c r="L107" s="517"/>
      <c r="M107" s="517"/>
      <c r="N107" s="515"/>
      <c r="O107" s="517"/>
      <c r="P107" s="515"/>
      <c r="Q107" s="517"/>
      <c r="R107" s="517"/>
      <c r="S107" s="517"/>
      <c r="T107" s="517"/>
      <c r="U107" s="54"/>
      <c r="V107" s="54"/>
    </row>
    <row r="108" spans="2:22" ht="4.9000000000000004" customHeight="1">
      <c r="B108" s="512"/>
      <c r="C108" s="516"/>
      <c r="D108" s="517"/>
      <c r="E108" s="517"/>
      <c r="F108" s="517"/>
      <c r="G108" s="517"/>
      <c r="H108" s="517"/>
      <c r="I108" s="517"/>
      <c r="J108" s="517"/>
      <c r="K108" s="517"/>
      <c r="L108" s="517"/>
      <c r="M108" s="517"/>
      <c r="N108" s="515"/>
      <c r="O108" s="517"/>
      <c r="P108" s="515"/>
      <c r="Q108" s="517"/>
      <c r="R108" s="517"/>
      <c r="S108" s="517"/>
      <c r="T108" s="517"/>
      <c r="U108" s="54"/>
      <c r="V108" s="54"/>
    </row>
    <row r="109" spans="2:22" ht="4.9000000000000004" customHeight="1">
      <c r="B109" s="512"/>
      <c r="C109" s="516"/>
      <c r="D109" s="517"/>
      <c r="E109" s="517"/>
      <c r="F109" s="517"/>
      <c r="G109" s="517"/>
      <c r="H109" s="517"/>
      <c r="I109" s="517"/>
      <c r="J109" s="517"/>
      <c r="K109" s="517"/>
      <c r="L109" s="517"/>
      <c r="M109" s="517"/>
      <c r="N109" s="515"/>
      <c r="O109" s="517"/>
      <c r="P109" s="515"/>
      <c r="Q109" s="517"/>
      <c r="R109" s="517"/>
      <c r="S109" s="517"/>
      <c r="T109" s="517"/>
      <c r="U109" s="54"/>
      <c r="V109" s="54"/>
    </row>
    <row r="110" spans="2:22" ht="4.9000000000000004" customHeight="1">
      <c r="B110" s="512"/>
      <c r="C110" s="516"/>
      <c r="D110" s="517"/>
      <c r="E110" s="517"/>
      <c r="F110" s="517"/>
      <c r="G110" s="517"/>
      <c r="H110" s="517"/>
      <c r="I110" s="517"/>
      <c r="J110" s="517"/>
      <c r="K110" s="517"/>
      <c r="L110" s="517"/>
      <c r="M110" s="517"/>
      <c r="N110" s="515"/>
      <c r="O110" s="517"/>
      <c r="P110" s="515"/>
      <c r="Q110" s="517"/>
      <c r="R110" s="517"/>
      <c r="S110" s="517"/>
      <c r="T110" s="517"/>
      <c r="U110" s="54"/>
      <c r="V110" s="54"/>
    </row>
    <row r="111" spans="2:22" ht="4.9000000000000004" customHeight="1">
      <c r="B111" s="512"/>
      <c r="C111" s="516"/>
      <c r="D111" s="517"/>
      <c r="E111" s="517"/>
      <c r="F111" s="517"/>
      <c r="G111" s="517"/>
      <c r="H111" s="517"/>
      <c r="I111" s="517"/>
      <c r="J111" s="517"/>
      <c r="K111" s="517"/>
      <c r="L111" s="517"/>
      <c r="M111" s="517"/>
      <c r="N111" s="515"/>
      <c r="O111" s="517"/>
      <c r="P111" s="515"/>
      <c r="Q111" s="517"/>
      <c r="R111" s="517"/>
      <c r="S111" s="517"/>
      <c r="T111" s="517"/>
      <c r="U111" s="54"/>
      <c r="V111" s="54"/>
    </row>
    <row r="112" spans="2:22" ht="4.9000000000000004" customHeight="1">
      <c r="B112" s="512"/>
      <c r="C112" s="516"/>
      <c r="D112" s="517"/>
      <c r="E112" s="517"/>
      <c r="F112" s="517"/>
      <c r="G112" s="517"/>
      <c r="H112" s="517"/>
      <c r="I112" s="517"/>
      <c r="J112" s="517"/>
      <c r="K112" s="517"/>
      <c r="L112" s="517"/>
      <c r="M112" s="517"/>
      <c r="N112" s="515"/>
      <c r="O112" s="517"/>
      <c r="P112" s="515"/>
      <c r="Q112" s="517"/>
      <c r="R112" s="517"/>
      <c r="S112" s="517"/>
      <c r="T112" s="517"/>
      <c r="U112" s="54"/>
      <c r="V112" s="54"/>
    </row>
    <row r="113" spans="2:22" ht="4.9000000000000004" customHeight="1">
      <c r="B113" s="60"/>
      <c r="C113" s="43"/>
      <c r="D113" s="54"/>
      <c r="E113" s="54"/>
      <c r="F113" s="54"/>
      <c r="G113" s="54"/>
      <c r="H113" s="54"/>
      <c r="I113" s="54"/>
      <c r="J113" s="54"/>
      <c r="K113" s="54"/>
      <c r="L113" s="54"/>
      <c r="M113" s="54"/>
      <c r="N113" s="64"/>
      <c r="O113" s="54"/>
      <c r="P113" s="64"/>
      <c r="Q113" s="54"/>
      <c r="R113" s="54"/>
      <c r="S113" s="54"/>
      <c r="T113" s="54"/>
      <c r="U113" s="54"/>
      <c r="V113" s="54"/>
    </row>
    <row r="114" spans="2:22" ht="4.9000000000000004" customHeight="1">
      <c r="B114" s="60"/>
      <c r="C114" s="43"/>
      <c r="D114" s="54"/>
      <c r="E114" s="54"/>
      <c r="F114" s="54"/>
      <c r="G114" s="54"/>
      <c r="H114" s="54"/>
      <c r="I114" s="54"/>
      <c r="J114" s="54"/>
      <c r="K114" s="54"/>
      <c r="L114" s="54"/>
      <c r="M114" s="54"/>
      <c r="N114" s="64"/>
      <c r="O114" s="54"/>
      <c r="P114" s="64"/>
      <c r="Q114" s="54"/>
      <c r="R114" s="54"/>
      <c r="S114" s="54"/>
      <c r="T114" s="54"/>
      <c r="U114" s="54"/>
      <c r="V114" s="54"/>
    </row>
    <row r="115" spans="2:22" ht="4.9000000000000004" customHeight="1">
      <c r="B115" s="60"/>
      <c r="C115" s="43"/>
      <c r="D115" s="54"/>
      <c r="E115" s="54"/>
      <c r="F115" s="54"/>
      <c r="G115" s="54"/>
      <c r="H115" s="54"/>
      <c r="I115" s="54"/>
      <c r="J115" s="54"/>
      <c r="K115" s="54"/>
      <c r="L115" s="54"/>
      <c r="M115" s="54"/>
      <c r="N115" s="64"/>
      <c r="O115" s="54"/>
      <c r="P115" s="64"/>
      <c r="Q115" s="54"/>
      <c r="R115" s="54"/>
      <c r="S115" s="54"/>
      <c r="T115" s="54"/>
      <c r="U115" s="54"/>
      <c r="V115" s="54"/>
    </row>
    <row r="116" spans="2:22" ht="4.9000000000000004" customHeight="1">
      <c r="B116" s="60"/>
      <c r="C116" s="43"/>
      <c r="D116" s="54"/>
      <c r="E116" s="54"/>
      <c r="F116" s="54"/>
      <c r="G116" s="54"/>
      <c r="H116" s="54"/>
      <c r="I116" s="54"/>
      <c r="J116" s="54"/>
      <c r="K116" s="54"/>
      <c r="L116" s="54"/>
      <c r="M116" s="54"/>
      <c r="N116" s="64"/>
      <c r="O116" s="54"/>
      <c r="P116" s="64"/>
      <c r="Q116" s="54"/>
      <c r="R116" s="54"/>
      <c r="S116" s="54"/>
      <c r="T116" s="54"/>
      <c r="U116" s="54"/>
      <c r="V116" s="54"/>
    </row>
    <row r="117" spans="2:22" ht="4.9000000000000004" customHeight="1">
      <c r="B117" s="60"/>
      <c r="C117" s="43"/>
      <c r="D117" s="54"/>
      <c r="E117" s="54"/>
      <c r="F117" s="54"/>
      <c r="G117" s="54"/>
      <c r="H117" s="54"/>
      <c r="I117" s="54"/>
      <c r="J117" s="54"/>
      <c r="K117" s="54"/>
      <c r="L117" s="54"/>
      <c r="M117" s="54"/>
      <c r="N117" s="64"/>
      <c r="O117" s="54"/>
      <c r="P117" s="64"/>
      <c r="Q117" s="54"/>
      <c r="R117" s="54"/>
      <c r="S117" s="54"/>
      <c r="T117" s="54"/>
      <c r="U117" s="54"/>
      <c r="V117" s="54"/>
    </row>
    <row r="118" spans="2:22" ht="4.9000000000000004" customHeight="1">
      <c r="B118" s="60"/>
      <c r="C118" s="43"/>
      <c r="D118" s="54"/>
      <c r="E118" s="54"/>
      <c r="F118" s="54"/>
      <c r="G118" s="54"/>
      <c r="H118" s="54"/>
      <c r="I118" s="54"/>
      <c r="J118" s="54"/>
      <c r="K118" s="54"/>
      <c r="L118" s="54"/>
      <c r="M118" s="57"/>
      <c r="O118" s="57"/>
      <c r="Q118" s="54"/>
      <c r="R118" s="54"/>
      <c r="S118" s="54"/>
      <c r="T118" s="54"/>
      <c r="U118" s="54"/>
      <c r="V118" s="54"/>
    </row>
    <row r="119" spans="2:22" ht="4.9000000000000004" customHeight="1">
      <c r="B119" s="60"/>
      <c r="C119" s="43"/>
      <c r="D119" s="54"/>
      <c r="E119" s="54"/>
      <c r="F119" s="54"/>
      <c r="G119" s="54"/>
      <c r="H119" s="54"/>
      <c r="I119" s="54"/>
      <c r="J119" s="54"/>
      <c r="K119" s="54"/>
      <c r="L119" s="54"/>
      <c r="Q119" s="54"/>
      <c r="R119" s="54"/>
      <c r="S119" s="54"/>
      <c r="T119" s="54"/>
      <c r="U119" s="54"/>
      <c r="V119" s="54"/>
    </row>
    <row r="120" spans="2:22" ht="4.9000000000000004" customHeight="1">
      <c r="B120" s="60"/>
      <c r="C120" s="43"/>
      <c r="D120" s="54"/>
      <c r="E120" s="54"/>
      <c r="F120" s="54"/>
      <c r="G120" s="54"/>
      <c r="H120" s="54"/>
      <c r="I120" s="54"/>
      <c r="J120" s="54"/>
      <c r="K120" s="54"/>
      <c r="L120" s="54"/>
      <c r="Q120" s="54"/>
      <c r="R120" s="54"/>
      <c r="S120" s="54"/>
      <c r="T120" s="54"/>
      <c r="U120" s="54"/>
      <c r="V120" s="54"/>
    </row>
    <row r="121" spans="2:22" ht="4.9000000000000004" customHeight="1">
      <c r="B121" s="60"/>
      <c r="C121" s="43"/>
      <c r="D121" s="54"/>
      <c r="E121" s="54"/>
      <c r="F121" s="54"/>
      <c r="G121" s="54"/>
      <c r="H121" s="54"/>
      <c r="I121" s="54"/>
      <c r="J121" s="54"/>
      <c r="K121" s="54"/>
      <c r="L121" s="54"/>
      <c r="Q121" s="54"/>
      <c r="R121" s="54"/>
      <c r="S121" s="54"/>
      <c r="T121" s="54"/>
      <c r="U121" s="54"/>
      <c r="V121" s="54"/>
    </row>
    <row r="122" spans="2:22" ht="4.9000000000000004" customHeight="1">
      <c r="B122" s="60"/>
      <c r="C122" s="43"/>
      <c r="D122" s="54"/>
      <c r="E122" s="54"/>
      <c r="F122" s="54"/>
      <c r="G122" s="54"/>
      <c r="H122" s="54"/>
      <c r="I122" s="54"/>
      <c r="J122" s="54"/>
      <c r="K122" s="54"/>
      <c r="L122" s="54"/>
      <c r="Q122" s="54"/>
      <c r="R122" s="54"/>
      <c r="S122" s="54"/>
      <c r="T122" s="54"/>
      <c r="U122" s="54"/>
      <c r="V122" s="54"/>
    </row>
    <row r="123" spans="2:22" ht="4.9000000000000004" customHeight="1">
      <c r="B123" s="60"/>
      <c r="C123" s="43"/>
      <c r="D123" s="54"/>
      <c r="E123" s="54"/>
      <c r="F123" s="54"/>
      <c r="G123" s="54"/>
      <c r="H123" s="54"/>
      <c r="I123" s="54"/>
      <c r="J123" s="54"/>
      <c r="K123" s="54"/>
      <c r="L123" s="54"/>
      <c r="Q123" s="54"/>
      <c r="R123" s="54"/>
      <c r="S123" s="54"/>
      <c r="T123" s="54"/>
      <c r="U123" s="54"/>
      <c r="V123" s="54"/>
    </row>
    <row r="124" spans="2:22" ht="4.9000000000000004" customHeight="1">
      <c r="B124" s="60"/>
      <c r="C124" s="43"/>
      <c r="D124" s="54"/>
      <c r="E124" s="54"/>
      <c r="F124" s="54"/>
      <c r="G124" s="54"/>
      <c r="H124" s="54"/>
      <c r="I124" s="54"/>
      <c r="J124" s="54"/>
      <c r="K124" s="54"/>
      <c r="L124" s="54"/>
      <c r="Q124" s="54"/>
      <c r="R124" s="54"/>
      <c r="S124" s="54"/>
      <c r="T124" s="54"/>
      <c r="U124" s="54"/>
      <c r="V124" s="54"/>
    </row>
    <row r="125" spans="2:22" ht="4.9000000000000004" customHeight="1">
      <c r="B125" s="60"/>
      <c r="C125" s="43"/>
      <c r="D125" s="54"/>
      <c r="E125" s="54"/>
      <c r="F125" s="54"/>
      <c r="G125" s="54"/>
      <c r="H125" s="54"/>
      <c r="I125" s="54"/>
      <c r="J125" s="54"/>
      <c r="K125" s="54"/>
      <c r="L125" s="54"/>
      <c r="Q125" s="54"/>
      <c r="R125" s="54"/>
      <c r="S125" s="54"/>
      <c r="T125" s="54"/>
      <c r="U125" s="54"/>
      <c r="V125" s="54"/>
    </row>
    <row r="126" spans="2:22" ht="4.9000000000000004" customHeight="1">
      <c r="B126" s="60"/>
      <c r="C126" s="43"/>
      <c r="D126" s="54"/>
      <c r="E126" s="54"/>
      <c r="F126" s="54"/>
      <c r="G126" s="54"/>
      <c r="H126" s="54"/>
      <c r="I126" s="54"/>
      <c r="J126" s="54"/>
      <c r="K126" s="54"/>
      <c r="L126" s="54"/>
      <c r="Q126" s="54"/>
      <c r="R126" s="54"/>
      <c r="S126" s="54"/>
      <c r="T126" s="54"/>
      <c r="U126" s="54"/>
      <c r="V126" s="54"/>
    </row>
    <row r="127" spans="2:22" ht="4.9000000000000004" customHeight="1">
      <c r="B127" s="60"/>
      <c r="C127" s="43"/>
      <c r="D127" s="54"/>
      <c r="E127" s="54"/>
      <c r="F127" s="54"/>
      <c r="G127" s="54"/>
      <c r="H127" s="54"/>
      <c r="I127" s="54"/>
      <c r="J127" s="54"/>
      <c r="K127" s="54"/>
      <c r="L127" s="54"/>
      <c r="Q127" s="54"/>
      <c r="R127" s="54"/>
      <c r="S127" s="54"/>
      <c r="T127" s="54"/>
      <c r="U127" s="54"/>
      <c r="V127" s="54"/>
    </row>
    <row r="128" spans="2:22" ht="4.9000000000000004" customHeight="1">
      <c r="B128" s="60"/>
      <c r="C128" s="43"/>
      <c r="D128" s="54"/>
      <c r="E128" s="54"/>
      <c r="F128" s="54"/>
      <c r="G128" s="54"/>
      <c r="H128" s="54"/>
      <c r="I128" s="54"/>
      <c r="J128" s="54"/>
      <c r="K128" s="54"/>
      <c r="L128" s="54"/>
      <c r="Q128" s="54"/>
      <c r="R128" s="54"/>
      <c r="S128" s="54"/>
      <c r="T128" s="54"/>
      <c r="U128" s="54"/>
      <c r="V128" s="54"/>
    </row>
    <row r="129" spans="2:22" ht="4.9000000000000004" customHeight="1">
      <c r="B129" s="60"/>
      <c r="C129" s="43"/>
      <c r="D129" s="54"/>
      <c r="E129" s="54"/>
      <c r="F129" s="54"/>
      <c r="G129" s="54"/>
      <c r="H129" s="54"/>
      <c r="I129" s="54"/>
      <c r="J129" s="54"/>
      <c r="K129" s="54"/>
      <c r="L129" s="54"/>
      <c r="Q129" s="54"/>
      <c r="R129" s="54"/>
      <c r="S129" s="54"/>
      <c r="T129" s="54"/>
      <c r="U129" s="54"/>
      <c r="V129" s="54"/>
    </row>
    <row r="130" spans="2:22" ht="4.9000000000000004" customHeight="1">
      <c r="B130" s="60"/>
      <c r="C130" s="43"/>
      <c r="D130" s="54"/>
      <c r="E130" s="54"/>
      <c r="F130" s="54"/>
      <c r="G130" s="54"/>
      <c r="H130" s="54"/>
      <c r="I130" s="54"/>
      <c r="J130" s="54"/>
      <c r="K130" s="54"/>
      <c r="L130" s="54"/>
      <c r="Q130" s="54"/>
      <c r="R130" s="54"/>
      <c r="S130" s="54"/>
      <c r="T130" s="54"/>
      <c r="U130" s="54"/>
      <c r="V130" s="54"/>
    </row>
    <row r="131" spans="2:22" ht="4.9000000000000004" customHeight="1">
      <c r="B131" s="60"/>
      <c r="C131" s="43"/>
      <c r="D131" s="54"/>
      <c r="E131" s="54"/>
      <c r="F131" s="54"/>
      <c r="G131" s="54"/>
      <c r="H131" s="54"/>
      <c r="I131" s="54"/>
      <c r="J131" s="54"/>
      <c r="K131" s="54"/>
      <c r="L131" s="54"/>
      <c r="Q131" s="54"/>
      <c r="R131" s="54"/>
      <c r="S131" s="54"/>
      <c r="T131" s="54"/>
      <c r="U131" s="54"/>
      <c r="V131" s="54"/>
    </row>
    <row r="132" spans="2:22" ht="4.9000000000000004" customHeight="1">
      <c r="B132" s="60"/>
      <c r="C132" s="43"/>
      <c r="D132" s="54"/>
      <c r="E132" s="54"/>
      <c r="F132" s="54"/>
      <c r="G132" s="54"/>
      <c r="H132" s="54"/>
      <c r="I132" s="54"/>
      <c r="J132" s="54"/>
      <c r="K132" s="54"/>
      <c r="L132" s="54"/>
      <c r="Q132" s="54"/>
      <c r="R132" s="54"/>
      <c r="S132" s="54"/>
      <c r="T132" s="54"/>
      <c r="U132" s="54"/>
      <c r="V132" s="54"/>
    </row>
    <row r="133" spans="2:22" ht="4.9000000000000004" customHeight="1">
      <c r="B133" s="60"/>
      <c r="C133" s="43"/>
      <c r="D133" s="54"/>
      <c r="E133" s="54"/>
      <c r="F133" s="54"/>
      <c r="G133" s="54"/>
      <c r="H133" s="54"/>
      <c r="I133" s="54"/>
      <c r="J133" s="54"/>
      <c r="K133" s="54"/>
      <c r="L133" s="54"/>
      <c r="Q133" s="54"/>
      <c r="R133" s="54"/>
      <c r="S133" s="54"/>
      <c r="T133" s="54"/>
      <c r="U133" s="54"/>
      <c r="V133" s="54"/>
    </row>
    <row r="134" spans="2:22" ht="4.9000000000000004" customHeight="1">
      <c r="B134" s="60"/>
      <c r="C134" s="43"/>
      <c r="D134" s="54"/>
      <c r="E134" s="54"/>
      <c r="F134" s="54"/>
      <c r="G134" s="54"/>
      <c r="H134" s="54"/>
      <c r="I134" s="54"/>
      <c r="J134" s="54"/>
      <c r="K134" s="54"/>
      <c r="L134" s="54"/>
      <c r="Q134" s="54"/>
      <c r="R134" s="54"/>
      <c r="S134" s="54"/>
      <c r="T134" s="54"/>
      <c r="U134" s="54"/>
      <c r="V134" s="54"/>
    </row>
    <row r="135" spans="2:22" ht="4.9000000000000004" customHeight="1">
      <c r="B135" s="60"/>
      <c r="C135" s="43"/>
      <c r="D135" s="54"/>
      <c r="E135" s="54"/>
      <c r="F135" s="54"/>
      <c r="G135" s="54"/>
      <c r="H135" s="54"/>
      <c r="I135" s="54"/>
      <c r="J135" s="54"/>
      <c r="K135" s="54"/>
      <c r="L135" s="54"/>
      <c r="Q135" s="54"/>
      <c r="R135" s="54"/>
      <c r="S135" s="54"/>
      <c r="T135" s="54"/>
      <c r="U135" s="54"/>
      <c r="V135" s="54"/>
    </row>
    <row r="136" spans="2:22" ht="4.9000000000000004" customHeight="1">
      <c r="B136" s="60"/>
      <c r="C136" s="43"/>
      <c r="D136" s="54"/>
      <c r="E136" s="54"/>
      <c r="F136" s="54"/>
      <c r="G136" s="54"/>
      <c r="H136" s="54"/>
      <c r="I136" s="54"/>
      <c r="J136" s="54"/>
      <c r="K136" s="54"/>
      <c r="L136" s="54"/>
      <c r="Q136" s="54"/>
      <c r="R136" s="54"/>
      <c r="S136" s="54"/>
      <c r="T136" s="54"/>
      <c r="U136" s="54"/>
      <c r="V136" s="54"/>
    </row>
    <row r="137" spans="2:22" ht="4.9000000000000004" customHeight="1">
      <c r="B137" s="60"/>
      <c r="C137" s="43"/>
      <c r="D137" s="54"/>
      <c r="E137" s="54"/>
      <c r="F137" s="54"/>
      <c r="G137" s="54"/>
      <c r="H137" s="54"/>
      <c r="I137" s="54"/>
      <c r="J137" s="54"/>
      <c r="K137" s="54"/>
      <c r="L137" s="54"/>
      <c r="Q137" s="54"/>
      <c r="R137" s="54"/>
      <c r="S137" s="54"/>
      <c r="T137" s="54"/>
      <c r="U137" s="54"/>
      <c r="V137" s="54"/>
    </row>
    <row r="138" spans="2:22" ht="4.9000000000000004" customHeight="1">
      <c r="B138" s="60"/>
      <c r="C138" s="43"/>
      <c r="D138" s="54"/>
      <c r="E138" s="54"/>
      <c r="F138" s="54"/>
      <c r="G138" s="54"/>
      <c r="H138" s="54"/>
      <c r="I138" s="54"/>
      <c r="J138" s="54"/>
      <c r="K138" s="54"/>
      <c r="L138" s="54"/>
      <c r="Q138" s="54"/>
      <c r="R138" s="54"/>
      <c r="S138" s="54"/>
      <c r="T138" s="54"/>
      <c r="U138" s="54"/>
      <c r="V138" s="54"/>
    </row>
    <row r="139" spans="2:22" ht="4.9000000000000004" customHeight="1">
      <c r="B139" s="60"/>
      <c r="C139" s="43"/>
      <c r="D139" s="54"/>
      <c r="E139" s="54"/>
      <c r="F139" s="54"/>
      <c r="G139" s="54"/>
      <c r="H139" s="54"/>
      <c r="I139" s="54"/>
      <c r="J139" s="54"/>
      <c r="K139" s="54"/>
      <c r="L139" s="54"/>
      <c r="Q139" s="54"/>
      <c r="R139" s="54"/>
      <c r="S139" s="54"/>
      <c r="T139" s="54"/>
      <c r="U139" s="54"/>
      <c r="V139" s="54"/>
    </row>
    <row r="140" spans="2:22" ht="4.9000000000000004" customHeight="1">
      <c r="B140" s="60"/>
      <c r="C140" s="43"/>
      <c r="D140" s="54"/>
      <c r="E140" s="54"/>
      <c r="F140" s="54"/>
      <c r="G140" s="54"/>
      <c r="H140" s="54"/>
      <c r="I140" s="54"/>
      <c r="J140" s="54"/>
      <c r="K140" s="54"/>
      <c r="L140" s="54"/>
      <c r="Q140" s="54"/>
      <c r="R140" s="54"/>
      <c r="S140" s="54"/>
      <c r="T140" s="54"/>
      <c r="U140" s="54"/>
      <c r="V140" s="54"/>
    </row>
    <row r="141" spans="2:22" ht="4.9000000000000004" customHeight="1">
      <c r="B141" s="60"/>
      <c r="C141" s="43"/>
      <c r="D141" s="54"/>
      <c r="E141" s="54"/>
      <c r="F141" s="54"/>
      <c r="G141" s="54"/>
      <c r="H141" s="54"/>
      <c r="I141" s="54"/>
      <c r="J141" s="54"/>
      <c r="K141" s="54"/>
      <c r="L141" s="54"/>
      <c r="Q141" s="54"/>
      <c r="R141" s="54"/>
      <c r="S141" s="54"/>
      <c r="T141" s="54"/>
      <c r="U141" s="54"/>
      <c r="V141" s="54"/>
    </row>
    <row r="142" spans="2:22" ht="4.9000000000000004" customHeight="1">
      <c r="B142" s="60"/>
      <c r="C142" s="43"/>
      <c r="D142" s="54"/>
      <c r="E142" s="54"/>
      <c r="F142" s="54"/>
      <c r="G142" s="54"/>
      <c r="H142" s="54"/>
      <c r="I142" s="54"/>
      <c r="J142" s="54"/>
      <c r="K142" s="54"/>
      <c r="L142" s="54"/>
      <c r="Q142" s="54"/>
      <c r="R142" s="54"/>
      <c r="S142" s="54"/>
      <c r="T142" s="54"/>
      <c r="U142" s="54"/>
      <c r="V142" s="54"/>
    </row>
    <row r="143" spans="2:22" ht="4.9000000000000004" customHeight="1">
      <c r="B143" s="60"/>
      <c r="C143" s="43"/>
      <c r="D143" s="54"/>
      <c r="E143" s="54"/>
      <c r="F143" s="54"/>
      <c r="G143" s="54"/>
      <c r="H143" s="54"/>
      <c r="I143" s="54"/>
      <c r="J143" s="54"/>
      <c r="K143" s="54"/>
      <c r="L143" s="54"/>
      <c r="Q143" s="54"/>
      <c r="R143" s="54"/>
      <c r="S143" s="54"/>
      <c r="T143" s="54"/>
      <c r="U143" s="54"/>
      <c r="V143" s="54"/>
    </row>
    <row r="144" spans="2:22" ht="4.9000000000000004" customHeight="1">
      <c r="B144" s="60"/>
      <c r="C144" s="43"/>
      <c r="D144" s="54"/>
      <c r="E144" s="54"/>
      <c r="F144" s="54"/>
      <c r="G144" s="54"/>
      <c r="H144" s="54"/>
      <c r="I144" s="54"/>
      <c r="J144" s="54"/>
      <c r="K144" s="54"/>
      <c r="L144" s="54"/>
      <c r="Q144" s="54"/>
      <c r="R144" s="54"/>
      <c r="S144" s="54"/>
      <c r="T144" s="54"/>
      <c r="U144" s="54"/>
      <c r="V144" s="54"/>
    </row>
    <row r="145" spans="2:22" ht="4.9000000000000004" customHeight="1">
      <c r="B145" s="60"/>
      <c r="C145" s="43"/>
      <c r="D145" s="54"/>
      <c r="E145" s="54"/>
      <c r="F145" s="54"/>
      <c r="G145" s="54"/>
      <c r="H145" s="54"/>
      <c r="I145" s="54"/>
      <c r="J145" s="54"/>
      <c r="K145" s="54"/>
      <c r="L145" s="54"/>
      <c r="Q145" s="54"/>
      <c r="R145" s="54"/>
      <c r="S145" s="54"/>
      <c r="T145" s="54"/>
      <c r="U145" s="54"/>
      <c r="V145" s="54"/>
    </row>
    <row r="146" spans="2:22" ht="4.9000000000000004" customHeight="1">
      <c r="B146" s="60"/>
      <c r="C146" s="43"/>
      <c r="D146" s="54"/>
      <c r="E146" s="54"/>
      <c r="F146" s="54"/>
      <c r="G146" s="54"/>
      <c r="H146" s="54"/>
      <c r="I146" s="54"/>
      <c r="J146" s="54"/>
      <c r="K146" s="54"/>
      <c r="L146" s="54"/>
      <c r="Q146" s="54"/>
      <c r="R146" s="54"/>
      <c r="S146" s="54"/>
      <c r="T146" s="54"/>
      <c r="U146" s="54"/>
      <c r="V146" s="54"/>
    </row>
    <row r="147" spans="2:22" ht="4.9000000000000004" customHeight="1">
      <c r="B147" s="60"/>
      <c r="C147" s="43"/>
      <c r="D147" s="54"/>
      <c r="E147" s="54"/>
      <c r="F147" s="54"/>
      <c r="G147" s="54"/>
      <c r="H147" s="54"/>
      <c r="I147" s="54"/>
      <c r="J147" s="54"/>
      <c r="K147" s="54"/>
      <c r="L147" s="54"/>
      <c r="Q147" s="54"/>
      <c r="R147" s="54"/>
      <c r="S147" s="54"/>
      <c r="T147" s="54"/>
      <c r="U147" s="54"/>
      <c r="V147" s="54"/>
    </row>
    <row r="148" spans="2:22" ht="4.9000000000000004" customHeight="1">
      <c r="B148" s="60"/>
      <c r="C148" s="43"/>
      <c r="D148" s="54"/>
      <c r="E148" s="54"/>
      <c r="F148" s="54"/>
      <c r="G148" s="54"/>
      <c r="H148" s="54"/>
      <c r="I148" s="54"/>
      <c r="J148" s="54"/>
      <c r="K148" s="54"/>
      <c r="L148" s="54"/>
      <c r="Q148" s="54"/>
      <c r="R148" s="54"/>
      <c r="S148" s="54"/>
      <c r="T148" s="54"/>
      <c r="U148" s="54"/>
      <c r="V148" s="54"/>
    </row>
    <row r="149" spans="2:22" ht="4.9000000000000004" customHeight="1">
      <c r="B149" s="60"/>
      <c r="C149" s="43"/>
      <c r="D149" s="54"/>
      <c r="E149" s="54"/>
      <c r="F149" s="54"/>
      <c r="G149" s="54"/>
      <c r="H149" s="54"/>
      <c r="I149" s="54"/>
      <c r="J149" s="54"/>
      <c r="K149" s="54"/>
      <c r="L149" s="54"/>
      <c r="Q149" s="54"/>
      <c r="R149" s="54"/>
      <c r="S149" s="54"/>
      <c r="T149" s="54"/>
      <c r="U149" s="54"/>
      <c r="V149" s="54"/>
    </row>
    <row r="150" spans="2:22" ht="4.9000000000000004" customHeight="1">
      <c r="B150" s="60"/>
      <c r="C150" s="43"/>
      <c r="D150" s="54"/>
      <c r="E150" s="54"/>
      <c r="F150" s="54"/>
      <c r="G150" s="54"/>
      <c r="H150" s="54"/>
      <c r="I150" s="54"/>
      <c r="J150" s="54"/>
      <c r="K150" s="54"/>
      <c r="L150" s="54"/>
      <c r="Q150" s="54"/>
      <c r="R150" s="54"/>
      <c r="S150" s="54"/>
      <c r="T150" s="54"/>
      <c r="U150" s="54"/>
      <c r="V150" s="54"/>
    </row>
    <row r="151" spans="2:22" ht="4.9000000000000004" customHeight="1">
      <c r="B151" s="60"/>
      <c r="C151" s="43"/>
      <c r="D151" s="54"/>
      <c r="E151" s="54"/>
      <c r="F151" s="54"/>
      <c r="G151" s="54"/>
      <c r="H151" s="54"/>
      <c r="I151" s="54"/>
      <c r="J151" s="54"/>
      <c r="K151" s="54"/>
      <c r="L151" s="54"/>
      <c r="Q151" s="54"/>
      <c r="R151" s="54"/>
      <c r="S151" s="54"/>
      <c r="T151" s="54"/>
      <c r="U151" s="54"/>
      <c r="V151" s="54"/>
    </row>
    <row r="152" spans="2:22" ht="4.9000000000000004" customHeight="1">
      <c r="B152" s="60"/>
      <c r="C152" s="43"/>
      <c r="D152" s="54"/>
      <c r="E152" s="54"/>
      <c r="F152" s="54"/>
      <c r="G152" s="54"/>
      <c r="H152" s="54"/>
      <c r="I152" s="54"/>
      <c r="J152" s="54"/>
      <c r="K152" s="54"/>
      <c r="L152" s="54"/>
      <c r="Q152" s="54"/>
      <c r="R152" s="54"/>
      <c r="S152" s="54"/>
      <c r="T152" s="54"/>
      <c r="U152" s="54"/>
      <c r="V152" s="54"/>
    </row>
    <row r="153" spans="2:22" ht="4.9000000000000004" customHeight="1">
      <c r="B153" s="60"/>
      <c r="C153" s="43"/>
      <c r="D153" s="54"/>
      <c r="E153" s="54"/>
      <c r="F153" s="54"/>
      <c r="G153" s="54"/>
      <c r="H153" s="54"/>
      <c r="I153" s="54"/>
      <c r="J153" s="54"/>
      <c r="K153" s="54"/>
      <c r="L153" s="54"/>
      <c r="Q153" s="54"/>
      <c r="R153" s="54"/>
      <c r="S153" s="54"/>
      <c r="T153" s="54"/>
      <c r="U153" s="54"/>
      <c r="V153" s="54"/>
    </row>
    <row r="154" spans="2:22" ht="4.9000000000000004" customHeight="1">
      <c r="B154" s="60"/>
      <c r="C154" s="43"/>
      <c r="D154" s="54"/>
      <c r="E154" s="54"/>
      <c r="F154" s="54"/>
      <c r="G154" s="54"/>
      <c r="H154" s="54"/>
      <c r="I154" s="54"/>
      <c r="J154" s="54"/>
      <c r="K154" s="54"/>
      <c r="L154" s="54"/>
      <c r="Q154" s="54"/>
      <c r="R154" s="54"/>
      <c r="S154" s="54"/>
      <c r="T154" s="54"/>
      <c r="U154" s="54"/>
      <c r="V154" s="54"/>
    </row>
    <row r="155" spans="2:22" ht="4.9000000000000004" customHeight="1">
      <c r="B155" s="60"/>
      <c r="C155" s="43"/>
      <c r="D155" s="54"/>
      <c r="E155" s="54"/>
      <c r="F155" s="54"/>
      <c r="G155" s="54"/>
      <c r="H155" s="54"/>
      <c r="I155" s="54"/>
      <c r="J155" s="54"/>
      <c r="K155" s="54"/>
      <c r="L155" s="54"/>
      <c r="Q155" s="54"/>
      <c r="R155" s="54"/>
      <c r="S155" s="54"/>
      <c r="T155" s="54"/>
      <c r="U155" s="54"/>
      <c r="V155" s="54"/>
    </row>
    <row r="156" spans="2:22" ht="4.9000000000000004" customHeight="1">
      <c r="B156" s="60"/>
      <c r="C156" s="43"/>
      <c r="D156" s="54"/>
      <c r="E156" s="54"/>
      <c r="F156" s="54"/>
      <c r="G156" s="54"/>
      <c r="H156" s="54"/>
      <c r="I156" s="54"/>
      <c r="J156" s="54"/>
      <c r="K156" s="54"/>
      <c r="L156" s="54"/>
      <c r="Q156" s="54"/>
      <c r="R156" s="54"/>
      <c r="S156" s="54"/>
      <c r="T156" s="54"/>
      <c r="U156" s="54"/>
      <c r="V156" s="54"/>
    </row>
    <row r="157" spans="2:22" ht="4.9000000000000004" customHeight="1">
      <c r="B157" s="60"/>
      <c r="C157" s="43"/>
      <c r="D157" s="54"/>
      <c r="E157" s="54"/>
      <c r="F157" s="54"/>
      <c r="G157" s="54"/>
      <c r="H157" s="54"/>
      <c r="I157" s="54"/>
      <c r="J157" s="54"/>
      <c r="K157" s="54"/>
      <c r="L157" s="54"/>
      <c r="Q157" s="54"/>
      <c r="R157" s="54"/>
      <c r="S157" s="54"/>
      <c r="T157" s="54"/>
      <c r="U157" s="54"/>
      <c r="V157" s="54"/>
    </row>
    <row r="158" spans="2:22" ht="4.9000000000000004" customHeight="1">
      <c r="B158" s="60"/>
      <c r="C158" s="43"/>
      <c r="D158" s="54"/>
      <c r="E158" s="54"/>
      <c r="F158" s="54"/>
      <c r="G158" s="54"/>
      <c r="H158" s="54"/>
      <c r="I158" s="54"/>
      <c r="J158" s="54"/>
      <c r="K158" s="54"/>
      <c r="L158" s="54"/>
      <c r="Q158" s="54"/>
      <c r="R158" s="54"/>
      <c r="S158" s="54"/>
      <c r="T158" s="54"/>
      <c r="U158" s="54"/>
      <c r="V158" s="54"/>
    </row>
    <row r="159" spans="2:22" ht="4.9000000000000004" customHeight="1">
      <c r="B159" s="60"/>
      <c r="C159" s="43"/>
      <c r="D159" s="54"/>
      <c r="E159" s="54"/>
      <c r="F159" s="54"/>
      <c r="G159" s="54"/>
      <c r="H159" s="54"/>
      <c r="I159" s="54"/>
      <c r="J159" s="54"/>
      <c r="K159" s="54"/>
      <c r="L159" s="54"/>
      <c r="Q159" s="54"/>
      <c r="R159" s="54"/>
      <c r="S159" s="54"/>
      <c r="T159" s="54"/>
      <c r="U159" s="54"/>
      <c r="V159" s="54"/>
    </row>
    <row r="160" spans="2:22" ht="4.9000000000000004" customHeight="1">
      <c r="B160" s="60"/>
      <c r="C160" s="43"/>
      <c r="D160" s="54"/>
      <c r="E160" s="54"/>
      <c r="F160" s="54"/>
      <c r="G160" s="54"/>
      <c r="H160" s="54"/>
      <c r="I160" s="54"/>
      <c r="J160" s="54"/>
      <c r="K160" s="54"/>
      <c r="L160" s="54"/>
      <c r="Q160" s="54"/>
      <c r="R160" s="54"/>
      <c r="S160" s="54"/>
      <c r="T160" s="54"/>
      <c r="U160" s="54"/>
      <c r="V160" s="54"/>
    </row>
    <row r="161" spans="2:22" ht="4.9000000000000004" customHeight="1">
      <c r="B161" s="60"/>
      <c r="C161" s="43"/>
      <c r="D161" s="54"/>
      <c r="E161" s="54"/>
      <c r="F161" s="54"/>
      <c r="G161" s="54"/>
      <c r="H161" s="54"/>
      <c r="I161" s="54"/>
      <c r="J161" s="54"/>
      <c r="K161" s="54"/>
      <c r="L161" s="54"/>
      <c r="Q161" s="54"/>
      <c r="R161" s="54"/>
      <c r="S161" s="54"/>
      <c r="T161" s="54"/>
      <c r="U161" s="54"/>
      <c r="V161" s="54"/>
    </row>
    <row r="162" spans="2:22" ht="4.9000000000000004" customHeight="1">
      <c r="B162" s="60"/>
      <c r="C162" s="43"/>
      <c r="D162" s="54"/>
      <c r="E162" s="54"/>
      <c r="F162" s="54"/>
      <c r="G162" s="54"/>
      <c r="H162" s="54"/>
      <c r="I162" s="54"/>
      <c r="J162" s="54"/>
      <c r="K162" s="54"/>
      <c r="L162" s="54"/>
      <c r="Q162" s="54"/>
      <c r="R162" s="54"/>
      <c r="S162" s="54"/>
      <c r="T162" s="54"/>
      <c r="U162" s="54"/>
      <c r="V162" s="54"/>
    </row>
    <row r="163" spans="2:22" ht="4.9000000000000004" customHeight="1">
      <c r="B163" s="60"/>
      <c r="C163" s="43"/>
      <c r="D163" s="54"/>
      <c r="E163" s="54"/>
      <c r="F163" s="54"/>
      <c r="G163" s="54"/>
      <c r="H163" s="54"/>
      <c r="I163" s="54"/>
      <c r="J163" s="54"/>
      <c r="K163" s="54"/>
      <c r="L163" s="54"/>
      <c r="Q163" s="54"/>
      <c r="R163" s="54"/>
      <c r="S163" s="54"/>
      <c r="T163" s="54"/>
      <c r="U163" s="54"/>
      <c r="V163" s="54"/>
    </row>
    <row r="164" spans="2:22" ht="4.9000000000000004" customHeight="1">
      <c r="B164" s="60"/>
      <c r="C164" s="43"/>
      <c r="D164" s="54"/>
      <c r="E164" s="54"/>
      <c r="F164" s="54"/>
      <c r="G164" s="54"/>
      <c r="H164" s="54"/>
      <c r="I164" s="54"/>
      <c r="J164" s="54"/>
      <c r="K164" s="54"/>
      <c r="L164" s="54"/>
      <c r="Q164" s="54"/>
      <c r="R164" s="54"/>
      <c r="S164" s="54"/>
      <c r="T164" s="54"/>
      <c r="U164" s="54"/>
      <c r="V164" s="54"/>
    </row>
    <row r="165" spans="2:22" ht="4.9000000000000004" customHeight="1">
      <c r="B165" s="60"/>
      <c r="C165" s="43"/>
      <c r="D165" s="54"/>
      <c r="E165" s="54"/>
      <c r="F165" s="54"/>
      <c r="G165" s="54"/>
      <c r="H165" s="54"/>
      <c r="I165" s="54"/>
      <c r="J165" s="54"/>
      <c r="K165" s="54"/>
      <c r="L165" s="54"/>
      <c r="Q165" s="54"/>
      <c r="R165" s="54"/>
      <c r="S165" s="54"/>
      <c r="T165" s="54"/>
      <c r="U165" s="54"/>
      <c r="V165" s="54"/>
    </row>
    <row r="166" spans="2:22" ht="4.9000000000000004" customHeight="1">
      <c r="B166" s="60"/>
      <c r="C166" s="43"/>
      <c r="D166" s="54"/>
      <c r="E166" s="54"/>
      <c r="F166" s="54"/>
      <c r="G166" s="54"/>
      <c r="H166" s="54"/>
      <c r="I166" s="54"/>
      <c r="J166" s="54"/>
      <c r="K166" s="54"/>
      <c r="L166" s="54"/>
      <c r="Q166" s="54"/>
      <c r="R166" s="54"/>
      <c r="S166" s="54"/>
      <c r="T166" s="54"/>
      <c r="U166" s="54"/>
      <c r="V166" s="54"/>
    </row>
    <row r="167" spans="2:22" ht="4.9000000000000004" customHeight="1">
      <c r="B167" s="60"/>
      <c r="C167" s="43"/>
      <c r="D167" s="54"/>
      <c r="E167" s="54"/>
      <c r="F167" s="54"/>
      <c r="G167" s="54"/>
      <c r="H167" s="54"/>
      <c r="I167" s="54"/>
      <c r="J167" s="54"/>
      <c r="K167" s="54"/>
      <c r="L167" s="54"/>
      <c r="Q167" s="54"/>
      <c r="R167" s="54"/>
      <c r="S167" s="54"/>
      <c r="T167" s="54"/>
      <c r="U167" s="54"/>
      <c r="V167" s="54"/>
    </row>
    <row r="168" spans="2:22" ht="4.9000000000000004" customHeight="1">
      <c r="B168" s="60"/>
      <c r="C168" s="43"/>
      <c r="D168" s="54"/>
      <c r="E168" s="54"/>
      <c r="F168" s="54"/>
      <c r="G168" s="54"/>
      <c r="H168" s="54"/>
      <c r="I168" s="54"/>
      <c r="J168" s="54"/>
      <c r="K168" s="54"/>
      <c r="L168" s="54"/>
      <c r="Q168" s="54"/>
      <c r="R168" s="54"/>
      <c r="S168" s="54"/>
      <c r="T168" s="54"/>
      <c r="U168" s="54"/>
      <c r="V168" s="54"/>
    </row>
    <row r="169" spans="2:22" ht="4.9000000000000004" customHeight="1">
      <c r="B169" s="60"/>
      <c r="C169" s="43"/>
      <c r="D169" s="54"/>
      <c r="E169" s="54"/>
      <c r="F169" s="54"/>
      <c r="G169" s="54"/>
      <c r="H169" s="54"/>
      <c r="I169" s="54"/>
      <c r="J169" s="54"/>
      <c r="K169" s="54"/>
      <c r="L169" s="54"/>
      <c r="Q169" s="54"/>
      <c r="R169" s="54"/>
      <c r="S169" s="54"/>
      <c r="T169" s="54"/>
      <c r="U169" s="54"/>
      <c r="V169" s="54"/>
    </row>
    <row r="170" spans="2:22" ht="4.9000000000000004" customHeight="1">
      <c r="B170" s="60"/>
      <c r="C170" s="43"/>
      <c r="D170" s="54"/>
      <c r="E170" s="54"/>
      <c r="F170" s="54"/>
      <c r="G170" s="54"/>
      <c r="H170" s="54"/>
      <c r="I170" s="54"/>
      <c r="J170" s="54"/>
      <c r="K170" s="54"/>
      <c r="L170" s="54"/>
      <c r="Q170" s="54"/>
      <c r="R170" s="54"/>
      <c r="S170" s="54"/>
      <c r="T170" s="54"/>
      <c r="U170" s="54"/>
      <c r="V170" s="54"/>
    </row>
    <row r="171" spans="2:22" ht="4.9000000000000004" customHeight="1">
      <c r="B171" s="60"/>
      <c r="C171" s="43"/>
      <c r="D171" s="54"/>
      <c r="E171" s="54"/>
      <c r="F171" s="54"/>
      <c r="G171" s="54"/>
      <c r="H171" s="54"/>
      <c r="I171" s="54"/>
      <c r="J171" s="54"/>
      <c r="K171" s="54"/>
      <c r="L171" s="54"/>
      <c r="Q171" s="54"/>
      <c r="R171" s="54"/>
      <c r="S171" s="54"/>
      <c r="T171" s="54"/>
      <c r="U171" s="54"/>
      <c r="V171" s="54"/>
    </row>
    <row r="172" spans="2:22" ht="4.9000000000000004" customHeight="1">
      <c r="B172" s="60"/>
      <c r="C172" s="43"/>
      <c r="D172" s="54"/>
      <c r="E172" s="54"/>
      <c r="F172" s="54"/>
      <c r="G172" s="54"/>
      <c r="H172" s="54"/>
      <c r="I172" s="54"/>
      <c r="J172" s="54"/>
      <c r="K172" s="54"/>
      <c r="L172" s="54"/>
      <c r="Q172" s="54"/>
      <c r="R172" s="54"/>
      <c r="S172" s="54"/>
      <c r="T172" s="54"/>
      <c r="U172" s="54"/>
      <c r="V172" s="54"/>
    </row>
    <row r="173" spans="2:22" ht="4.9000000000000004" customHeight="1">
      <c r="B173" s="60"/>
      <c r="C173" s="43"/>
      <c r="D173" s="54"/>
      <c r="E173" s="54"/>
      <c r="F173" s="54"/>
      <c r="G173" s="54"/>
      <c r="H173" s="54"/>
      <c r="I173" s="54"/>
      <c r="J173" s="54"/>
      <c r="K173" s="54"/>
      <c r="L173" s="54"/>
      <c r="Q173" s="54"/>
      <c r="R173" s="54"/>
      <c r="S173" s="54"/>
      <c r="T173" s="54"/>
      <c r="U173" s="54"/>
      <c r="V173" s="54"/>
    </row>
    <row r="174" spans="2:22" ht="4.9000000000000004" customHeight="1">
      <c r="B174" s="60"/>
      <c r="C174" s="43"/>
      <c r="D174" s="54"/>
      <c r="E174" s="54"/>
      <c r="F174" s="54"/>
      <c r="G174" s="54"/>
      <c r="H174" s="54"/>
      <c r="I174" s="54"/>
      <c r="J174" s="54"/>
      <c r="K174" s="54"/>
      <c r="L174" s="54"/>
      <c r="Q174" s="54"/>
      <c r="R174" s="54"/>
      <c r="S174" s="54"/>
      <c r="T174" s="54"/>
      <c r="U174" s="54"/>
      <c r="V174" s="54"/>
    </row>
    <row r="175" spans="2:22" ht="4.9000000000000004" customHeight="1">
      <c r="B175" s="60"/>
      <c r="C175" s="43"/>
      <c r="D175" s="54"/>
      <c r="E175" s="54"/>
      <c r="F175" s="54"/>
      <c r="G175" s="54"/>
      <c r="H175" s="54"/>
      <c r="I175" s="54"/>
      <c r="J175" s="54"/>
      <c r="K175" s="54"/>
      <c r="L175" s="54"/>
      <c r="Q175" s="54"/>
      <c r="R175" s="54"/>
      <c r="S175" s="54"/>
      <c r="T175" s="54"/>
      <c r="U175" s="54"/>
      <c r="V175" s="54"/>
    </row>
    <row r="176" spans="2:22" ht="4.9000000000000004" customHeight="1">
      <c r="B176" s="60"/>
      <c r="C176" s="43"/>
      <c r="D176" s="54"/>
      <c r="E176" s="54"/>
      <c r="F176" s="54"/>
      <c r="G176" s="54"/>
      <c r="H176" s="54"/>
      <c r="I176" s="54"/>
      <c r="J176" s="54"/>
      <c r="K176" s="54"/>
      <c r="L176" s="54"/>
      <c r="Q176" s="54"/>
      <c r="R176" s="54"/>
      <c r="S176" s="54"/>
      <c r="T176" s="54"/>
      <c r="U176" s="54"/>
      <c r="V176" s="54"/>
    </row>
    <row r="177" spans="2:22" ht="4.9000000000000004" customHeight="1">
      <c r="B177" s="60"/>
      <c r="C177" s="43"/>
      <c r="D177" s="54"/>
      <c r="E177" s="54"/>
      <c r="F177" s="54"/>
      <c r="G177" s="54"/>
      <c r="H177" s="54"/>
      <c r="I177" s="54"/>
      <c r="J177" s="54"/>
      <c r="K177" s="54"/>
      <c r="L177" s="54"/>
      <c r="Q177" s="54"/>
      <c r="R177" s="54"/>
      <c r="S177" s="54"/>
      <c r="T177" s="54"/>
      <c r="U177" s="54"/>
      <c r="V177" s="54"/>
    </row>
    <row r="178" spans="2:22" ht="4.9000000000000004" customHeight="1">
      <c r="B178" s="60"/>
      <c r="C178" s="43"/>
      <c r="D178" s="54"/>
      <c r="E178" s="54"/>
      <c r="F178" s="54"/>
      <c r="G178" s="54"/>
      <c r="H178" s="54"/>
      <c r="I178" s="54"/>
      <c r="J178" s="54"/>
      <c r="K178" s="54"/>
      <c r="L178" s="54"/>
      <c r="Q178" s="54"/>
      <c r="R178" s="54"/>
      <c r="S178" s="54"/>
      <c r="T178" s="54"/>
      <c r="U178" s="54"/>
      <c r="V178" s="54"/>
    </row>
    <row r="179" spans="2:22" ht="4.9000000000000004" customHeight="1">
      <c r="B179" s="60"/>
      <c r="C179" s="43"/>
      <c r="D179" s="54"/>
      <c r="E179" s="54"/>
      <c r="F179" s="54"/>
      <c r="G179" s="54"/>
      <c r="H179" s="54"/>
      <c r="I179" s="54"/>
      <c r="J179" s="54"/>
      <c r="K179" s="54"/>
      <c r="L179" s="54"/>
      <c r="Q179" s="54"/>
      <c r="R179" s="54"/>
      <c r="S179" s="54"/>
      <c r="T179" s="54"/>
      <c r="U179" s="54"/>
      <c r="V179" s="54"/>
    </row>
    <row r="180" spans="2:22" ht="4.9000000000000004" customHeight="1">
      <c r="B180" s="60"/>
      <c r="C180" s="43"/>
      <c r="D180" s="54"/>
      <c r="E180" s="54"/>
      <c r="F180" s="54"/>
      <c r="G180" s="54"/>
      <c r="H180" s="54"/>
      <c r="I180" s="54"/>
      <c r="J180" s="54"/>
      <c r="K180" s="54"/>
      <c r="L180" s="54"/>
      <c r="Q180" s="54"/>
      <c r="R180" s="54"/>
      <c r="S180" s="54"/>
      <c r="T180" s="54"/>
      <c r="U180" s="54"/>
      <c r="V180" s="54"/>
    </row>
    <row r="181" spans="2:22" ht="4.9000000000000004" customHeight="1">
      <c r="B181" s="60"/>
      <c r="C181" s="43"/>
      <c r="D181" s="54"/>
      <c r="E181" s="54"/>
      <c r="F181" s="54"/>
      <c r="G181" s="54"/>
      <c r="H181" s="54"/>
      <c r="I181" s="54"/>
      <c r="J181" s="54"/>
      <c r="K181" s="54"/>
      <c r="L181" s="54"/>
      <c r="Q181" s="54"/>
      <c r="R181" s="54"/>
      <c r="S181" s="54"/>
      <c r="T181" s="54"/>
      <c r="U181" s="54"/>
      <c r="V181" s="54"/>
    </row>
    <row r="182" spans="2:22" ht="4.9000000000000004" customHeight="1">
      <c r="B182" s="60"/>
      <c r="C182" s="43"/>
      <c r="D182" s="54"/>
      <c r="E182" s="54"/>
      <c r="F182" s="54"/>
      <c r="G182" s="54"/>
      <c r="H182" s="54"/>
      <c r="I182" s="54"/>
      <c r="J182" s="54"/>
      <c r="K182" s="54"/>
      <c r="L182" s="54"/>
      <c r="Q182" s="54"/>
      <c r="R182" s="54"/>
      <c r="S182" s="54"/>
      <c r="T182" s="54"/>
      <c r="U182" s="54"/>
      <c r="V182" s="54"/>
    </row>
    <row r="183" spans="2:22" ht="4.9000000000000004" customHeight="1">
      <c r="B183" s="60"/>
      <c r="C183" s="43"/>
      <c r="D183" s="54"/>
      <c r="E183" s="54"/>
      <c r="F183" s="54"/>
      <c r="G183" s="54"/>
      <c r="H183" s="54"/>
      <c r="I183" s="54"/>
      <c r="J183" s="54"/>
      <c r="K183" s="54"/>
      <c r="L183" s="54"/>
      <c r="Q183" s="54"/>
      <c r="R183" s="54"/>
      <c r="S183" s="54"/>
      <c r="T183" s="54"/>
      <c r="U183" s="54"/>
      <c r="V183" s="54"/>
    </row>
    <row r="184" spans="2:22" ht="4.9000000000000004" customHeight="1">
      <c r="B184" s="60"/>
      <c r="C184" s="43"/>
      <c r="D184" s="54"/>
      <c r="E184" s="54"/>
      <c r="F184" s="54"/>
      <c r="G184" s="54"/>
      <c r="H184" s="54"/>
      <c r="I184" s="54"/>
      <c r="J184" s="54"/>
      <c r="K184" s="54"/>
      <c r="L184" s="54"/>
      <c r="Q184" s="54"/>
      <c r="R184" s="54"/>
      <c r="S184" s="54"/>
      <c r="T184" s="54"/>
      <c r="U184" s="54"/>
      <c r="V184" s="54"/>
    </row>
    <row r="185" spans="2:22" ht="4.9000000000000004" customHeight="1">
      <c r="B185" s="60"/>
      <c r="C185" s="43"/>
      <c r="D185" s="54"/>
      <c r="E185" s="54"/>
      <c r="F185" s="54"/>
      <c r="G185" s="54"/>
      <c r="H185" s="54"/>
      <c r="I185" s="54"/>
      <c r="J185" s="54"/>
      <c r="K185" s="54"/>
      <c r="L185" s="54"/>
      <c r="Q185" s="54"/>
      <c r="R185" s="54"/>
      <c r="S185" s="54"/>
      <c r="T185" s="54"/>
      <c r="U185" s="54"/>
      <c r="V185" s="54"/>
    </row>
    <row r="186" spans="2:22" ht="4.9000000000000004" customHeight="1">
      <c r="B186" s="60"/>
      <c r="C186" s="43"/>
      <c r="D186" s="54"/>
      <c r="E186" s="54"/>
      <c r="F186" s="54"/>
      <c r="G186" s="54"/>
      <c r="H186" s="54"/>
      <c r="I186" s="54"/>
      <c r="J186" s="54"/>
      <c r="K186" s="54"/>
      <c r="L186" s="54"/>
      <c r="Q186" s="54"/>
      <c r="R186" s="54"/>
      <c r="S186" s="54"/>
      <c r="T186" s="54"/>
      <c r="U186" s="54"/>
      <c r="V186" s="54"/>
    </row>
    <row r="187" spans="2:22" ht="4.9000000000000004" customHeight="1">
      <c r="B187" s="60"/>
      <c r="C187" s="43"/>
      <c r="D187" s="54"/>
      <c r="E187" s="54"/>
      <c r="F187" s="54"/>
      <c r="G187" s="54"/>
      <c r="H187" s="54"/>
      <c r="I187" s="54"/>
      <c r="J187" s="54"/>
      <c r="K187" s="54"/>
      <c r="L187" s="54"/>
      <c r="Q187" s="54"/>
      <c r="R187" s="54"/>
      <c r="S187" s="54"/>
      <c r="T187" s="54"/>
      <c r="U187" s="54"/>
      <c r="V187" s="54"/>
    </row>
    <row r="188" spans="2:22" ht="4.9000000000000004" customHeight="1">
      <c r="B188" s="60"/>
      <c r="C188" s="43"/>
      <c r="D188" s="54"/>
      <c r="E188" s="54"/>
      <c r="F188" s="54"/>
      <c r="G188" s="54"/>
      <c r="H188" s="54"/>
      <c r="I188" s="54"/>
      <c r="J188" s="54"/>
      <c r="K188" s="54"/>
      <c r="L188" s="54"/>
      <c r="Q188" s="54"/>
      <c r="R188" s="54"/>
      <c r="S188" s="54"/>
      <c r="T188" s="54"/>
      <c r="U188" s="54"/>
      <c r="V188" s="54"/>
    </row>
    <row r="189" spans="2:22" ht="4.9000000000000004" customHeight="1">
      <c r="B189" s="60"/>
      <c r="C189" s="43"/>
      <c r="D189" s="54"/>
      <c r="E189" s="54"/>
      <c r="F189" s="54"/>
      <c r="G189" s="54"/>
      <c r="H189" s="54"/>
      <c r="I189" s="54"/>
      <c r="J189" s="54"/>
      <c r="K189" s="54"/>
      <c r="L189" s="54"/>
      <c r="Q189" s="54"/>
      <c r="R189" s="54"/>
      <c r="S189" s="54"/>
      <c r="T189" s="54"/>
      <c r="U189" s="54"/>
      <c r="V189" s="54"/>
    </row>
    <row r="190" spans="2:22" ht="4.9000000000000004" customHeight="1">
      <c r="B190" s="60"/>
      <c r="C190" s="43"/>
      <c r="D190" s="54"/>
      <c r="E190" s="54"/>
      <c r="F190" s="54"/>
      <c r="G190" s="54"/>
      <c r="H190" s="54"/>
      <c r="I190" s="54"/>
      <c r="J190" s="54"/>
      <c r="K190" s="54"/>
      <c r="L190" s="54"/>
      <c r="Q190" s="54"/>
      <c r="R190" s="54"/>
      <c r="S190" s="54"/>
      <c r="T190" s="54"/>
      <c r="U190" s="54"/>
      <c r="V190" s="54"/>
    </row>
    <row r="191" spans="2:22" ht="4.9000000000000004" customHeight="1">
      <c r="B191" s="60"/>
      <c r="C191" s="43"/>
      <c r="D191" s="54"/>
      <c r="E191" s="54"/>
      <c r="F191" s="54"/>
      <c r="G191" s="54"/>
      <c r="H191" s="54"/>
      <c r="I191" s="54"/>
      <c r="J191" s="54"/>
      <c r="K191" s="54"/>
      <c r="L191" s="54"/>
      <c r="Q191" s="54"/>
      <c r="R191" s="54"/>
      <c r="S191" s="54"/>
      <c r="T191" s="54"/>
      <c r="U191" s="54"/>
      <c r="V191" s="54"/>
    </row>
    <row r="192" spans="2:22" ht="4.9000000000000004" customHeight="1">
      <c r="B192" s="60"/>
      <c r="C192" s="43"/>
      <c r="D192" s="54"/>
      <c r="E192" s="54"/>
      <c r="F192" s="54"/>
      <c r="G192" s="54"/>
      <c r="H192" s="54"/>
      <c r="I192" s="54"/>
      <c r="J192" s="54"/>
      <c r="K192" s="54"/>
      <c r="L192" s="54"/>
      <c r="Q192" s="54"/>
      <c r="R192" s="54"/>
      <c r="S192" s="54"/>
      <c r="T192" s="54"/>
      <c r="U192" s="54"/>
      <c r="V192" s="54"/>
    </row>
    <row r="193" spans="2:22" ht="4.9000000000000004" customHeight="1">
      <c r="B193" s="60"/>
      <c r="C193" s="43"/>
      <c r="D193" s="54"/>
      <c r="E193" s="54"/>
      <c r="F193" s="54"/>
      <c r="G193" s="54"/>
      <c r="H193" s="54"/>
      <c r="I193" s="54"/>
      <c r="J193" s="54"/>
      <c r="K193" s="54"/>
      <c r="L193" s="54"/>
      <c r="Q193" s="54"/>
      <c r="R193" s="54"/>
      <c r="S193" s="54"/>
      <c r="T193" s="54"/>
      <c r="U193" s="54"/>
      <c r="V193" s="54"/>
    </row>
    <row r="194" spans="2:22" ht="4.9000000000000004" customHeight="1">
      <c r="B194" s="60"/>
      <c r="C194" s="43"/>
      <c r="D194" s="54"/>
      <c r="E194" s="54"/>
      <c r="F194" s="54"/>
      <c r="G194" s="54"/>
      <c r="H194" s="54"/>
      <c r="I194" s="54"/>
      <c r="J194" s="54"/>
      <c r="K194" s="54"/>
      <c r="L194" s="54"/>
      <c r="Q194" s="54"/>
      <c r="R194" s="54"/>
      <c r="S194" s="54"/>
      <c r="T194" s="54"/>
      <c r="U194" s="54"/>
      <c r="V194" s="54"/>
    </row>
    <row r="195" spans="2:22" ht="4.9000000000000004" customHeight="1">
      <c r="B195" s="60"/>
      <c r="C195" s="43"/>
      <c r="D195" s="54"/>
      <c r="E195" s="54"/>
      <c r="F195" s="54"/>
      <c r="G195" s="54"/>
      <c r="H195" s="54"/>
      <c r="I195" s="54"/>
      <c r="J195" s="54"/>
      <c r="K195" s="54"/>
      <c r="L195" s="54"/>
      <c r="Q195" s="54"/>
      <c r="R195" s="54"/>
      <c r="S195" s="54"/>
      <c r="T195" s="54"/>
      <c r="U195" s="54"/>
      <c r="V195" s="54"/>
    </row>
    <row r="196" spans="2:22" ht="4.9000000000000004" customHeight="1">
      <c r="B196" s="60"/>
      <c r="C196" s="43"/>
      <c r="D196" s="54"/>
      <c r="E196" s="54"/>
      <c r="F196" s="54"/>
      <c r="G196" s="54"/>
      <c r="H196" s="54"/>
      <c r="I196" s="54"/>
      <c r="J196" s="54"/>
      <c r="K196" s="54"/>
      <c r="L196" s="54"/>
      <c r="Q196" s="54"/>
      <c r="R196" s="54"/>
      <c r="S196" s="54"/>
      <c r="T196" s="54"/>
      <c r="U196" s="54"/>
      <c r="V196" s="54"/>
    </row>
    <row r="197" spans="2:22" ht="4.9000000000000004" customHeight="1">
      <c r="B197" s="60"/>
      <c r="C197" s="43"/>
      <c r="D197" s="54"/>
      <c r="E197" s="54"/>
      <c r="F197" s="54"/>
      <c r="G197" s="54"/>
      <c r="H197" s="54"/>
      <c r="I197" s="54"/>
      <c r="J197" s="54"/>
      <c r="K197" s="54"/>
      <c r="L197" s="54"/>
      <c r="Q197" s="54"/>
      <c r="R197" s="54"/>
      <c r="S197" s="54"/>
      <c r="T197" s="54"/>
      <c r="U197" s="54"/>
      <c r="V197" s="54"/>
    </row>
    <row r="198" spans="2:22" ht="4.9000000000000004" customHeight="1">
      <c r="B198" s="60"/>
      <c r="C198" s="43"/>
      <c r="D198" s="54"/>
      <c r="E198" s="54"/>
      <c r="F198" s="54"/>
      <c r="G198" s="54"/>
      <c r="H198" s="54"/>
      <c r="I198" s="54"/>
      <c r="J198" s="54"/>
      <c r="K198" s="54"/>
      <c r="L198" s="54"/>
      <c r="Q198" s="54"/>
      <c r="R198" s="54"/>
      <c r="S198" s="54"/>
      <c r="T198" s="54"/>
      <c r="U198" s="54"/>
      <c r="V198" s="54"/>
    </row>
    <row r="199" spans="2:22" ht="4.9000000000000004" customHeight="1">
      <c r="B199" s="60"/>
      <c r="C199" s="43"/>
      <c r="D199" s="54"/>
      <c r="E199" s="54"/>
      <c r="F199" s="54"/>
      <c r="G199" s="54"/>
      <c r="H199" s="54"/>
      <c r="I199" s="54"/>
      <c r="J199" s="54"/>
      <c r="K199" s="54"/>
      <c r="L199" s="54"/>
      <c r="Q199" s="54"/>
      <c r="R199" s="54"/>
      <c r="S199" s="54"/>
      <c r="T199" s="54"/>
      <c r="U199" s="54"/>
      <c r="V199" s="54"/>
    </row>
    <row r="200" spans="2:22" ht="4.9000000000000004" customHeight="1">
      <c r="B200" s="60"/>
      <c r="C200" s="43"/>
      <c r="D200" s="54"/>
      <c r="E200" s="54"/>
      <c r="F200" s="54"/>
      <c r="G200" s="54"/>
      <c r="H200" s="54"/>
      <c r="I200" s="54"/>
      <c r="J200" s="54"/>
      <c r="K200" s="54"/>
      <c r="L200" s="54"/>
      <c r="Q200" s="54"/>
      <c r="R200" s="54"/>
      <c r="S200" s="54"/>
      <c r="T200" s="54"/>
      <c r="U200" s="54"/>
      <c r="V200" s="54"/>
    </row>
    <row r="201" spans="2:22" ht="4.9000000000000004" customHeight="1">
      <c r="B201" s="60"/>
      <c r="C201" s="43"/>
      <c r="D201" s="54"/>
      <c r="E201" s="54"/>
      <c r="F201" s="54"/>
      <c r="G201" s="54"/>
      <c r="H201" s="54"/>
      <c r="I201" s="54"/>
      <c r="J201" s="54"/>
      <c r="K201" s="54"/>
      <c r="L201" s="54"/>
      <c r="Q201" s="54"/>
      <c r="R201" s="54"/>
      <c r="S201" s="54"/>
      <c r="T201" s="54"/>
      <c r="U201" s="54"/>
      <c r="V201" s="54"/>
    </row>
    <row r="202" spans="2:22" ht="4.9000000000000004" customHeight="1">
      <c r="B202" s="60"/>
      <c r="C202" s="43"/>
      <c r="D202" s="54"/>
      <c r="E202" s="54"/>
      <c r="F202" s="54"/>
      <c r="G202" s="54"/>
      <c r="H202" s="54"/>
      <c r="I202" s="54"/>
      <c r="J202" s="54"/>
      <c r="K202" s="54"/>
      <c r="L202" s="54"/>
      <c r="Q202" s="54"/>
      <c r="R202" s="54"/>
      <c r="S202" s="54"/>
      <c r="T202" s="54"/>
      <c r="U202" s="54"/>
      <c r="V202" s="54"/>
    </row>
    <row r="203" spans="2:22" ht="4.9000000000000004" customHeight="1">
      <c r="B203" s="60"/>
      <c r="C203" s="43"/>
      <c r="D203" s="54"/>
      <c r="E203" s="54"/>
      <c r="F203" s="54"/>
      <c r="G203" s="54"/>
      <c r="H203" s="54"/>
      <c r="I203" s="54"/>
      <c r="J203" s="54"/>
      <c r="K203" s="54"/>
      <c r="L203" s="54"/>
      <c r="Q203" s="54"/>
      <c r="R203" s="54"/>
      <c r="S203" s="54"/>
      <c r="T203" s="54"/>
      <c r="U203" s="54"/>
      <c r="V203" s="54"/>
    </row>
    <row r="204" spans="2:22" ht="4.9000000000000004" customHeight="1">
      <c r="B204" s="60"/>
      <c r="C204" s="43"/>
      <c r="D204" s="54"/>
      <c r="E204" s="54"/>
      <c r="F204" s="54"/>
      <c r="G204" s="54"/>
      <c r="H204" s="54"/>
      <c r="I204" s="54"/>
      <c r="J204" s="54"/>
      <c r="K204" s="54"/>
      <c r="L204" s="54"/>
      <c r="Q204" s="54"/>
      <c r="R204" s="54"/>
      <c r="S204" s="54"/>
      <c r="T204" s="54"/>
      <c r="U204" s="54"/>
      <c r="V204" s="54"/>
    </row>
    <row r="205" spans="2:22">
      <c r="B205" s="33"/>
      <c r="C205" s="56"/>
      <c r="D205" s="57"/>
      <c r="E205" s="57"/>
      <c r="F205" s="57"/>
      <c r="G205" s="57"/>
      <c r="H205" s="57"/>
      <c r="I205" s="57"/>
      <c r="J205" s="57"/>
      <c r="K205" s="57"/>
      <c r="L205" s="57"/>
      <c r="Q205" s="57"/>
      <c r="R205" s="57"/>
      <c r="S205" s="57"/>
      <c r="T205" s="57"/>
      <c r="U205" s="57"/>
      <c r="V205" s="57"/>
    </row>
  </sheetData>
  <mergeCells count="2">
    <mergeCell ref="B3:T3"/>
    <mergeCell ref="C46:E46"/>
  </mergeCells>
  <hyperlinks>
    <hyperlink ref="B2" location="Index!A1" display="index page"/>
  </hyperlinks>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Z59"/>
  <sheetViews>
    <sheetView showGridLines="0" zoomScale="90" zoomScaleNormal="90" zoomScaleSheetLayoutView="70" workbookViewId="0">
      <pane xSplit="2" ySplit="4" topLeftCell="C5" activePane="bottomRight" state="frozen"/>
      <selection activeCell="O11" sqref="O11"/>
      <selection pane="topRight" activeCell="O11" sqref="O11"/>
      <selection pane="bottomLeft" activeCell="O11" sqref="O11"/>
      <selection pane="bottomRight" activeCell="O11" sqref="O11"/>
    </sheetView>
  </sheetViews>
  <sheetFormatPr defaultColWidth="9.140625" defaultRowHeight="12.75"/>
  <cols>
    <col min="1" max="1" width="1.7109375" style="1" customWidth="1"/>
    <col min="2" max="2" width="53.85546875" style="1" customWidth="1"/>
    <col min="3" max="6" width="10.5703125" style="5" customWidth="1"/>
    <col min="7" max="7" width="10.5703125" style="5" customWidth="1" collapsed="1"/>
    <col min="8" max="12" width="10.5703125" style="5" customWidth="1"/>
    <col min="13" max="20" width="10.5703125" style="21" customWidth="1"/>
    <col min="21" max="231" width="9.140625" style="1"/>
    <col min="232" max="232" width="55.7109375" style="1" customWidth="1"/>
    <col min="233" max="238" width="9.7109375" style="1" customWidth="1"/>
    <col min="239" max="239" width="9.140625" style="1"/>
    <col min="240" max="240" width="10" style="1" customWidth="1"/>
    <col min="241" max="16384" width="9.140625" style="1"/>
  </cols>
  <sheetData>
    <row r="1" spans="2:26" s="10" customFormat="1">
      <c r="B1" s="124" t="s">
        <v>101</v>
      </c>
      <c r="C1" s="373"/>
      <c r="D1" s="373"/>
      <c r="E1" s="215"/>
      <c r="F1" s="215"/>
      <c r="G1" s="215"/>
      <c r="H1" s="215"/>
      <c r="I1" s="215"/>
      <c r="J1" s="215"/>
      <c r="K1" s="215"/>
      <c r="L1" s="215"/>
      <c r="M1" s="215"/>
      <c r="N1" s="215"/>
      <c r="O1" s="215"/>
      <c r="P1" s="215"/>
      <c r="Q1" s="215"/>
      <c r="R1" s="215"/>
      <c r="S1" s="22"/>
      <c r="T1" s="22"/>
    </row>
    <row r="2" spans="2:26" s="10" customFormat="1">
      <c r="B2" s="90" t="s">
        <v>13</v>
      </c>
      <c r="C2" s="373"/>
      <c r="D2" s="373"/>
      <c r="E2" s="215"/>
      <c r="F2" s="215"/>
      <c r="G2" s="215"/>
      <c r="H2" s="215"/>
      <c r="I2" s="215"/>
      <c r="J2" s="215"/>
      <c r="K2" s="215"/>
      <c r="L2" s="215"/>
      <c r="M2" s="215"/>
      <c r="N2" s="215"/>
      <c r="O2" s="215"/>
      <c r="P2" s="215"/>
      <c r="Q2" s="215"/>
      <c r="R2" s="215"/>
      <c r="S2" s="22"/>
      <c r="T2" s="22"/>
    </row>
    <row r="3" spans="2:26" ht="13.5" thickBot="1">
      <c r="B3" s="91" t="s">
        <v>225</v>
      </c>
      <c r="C3" s="172"/>
      <c r="D3" s="172"/>
      <c r="E3" s="172"/>
      <c r="F3" s="172"/>
      <c r="G3" s="172"/>
      <c r="H3" s="172"/>
      <c r="I3" s="172"/>
      <c r="J3" s="172"/>
      <c r="K3" s="172"/>
      <c r="L3" s="172"/>
      <c r="M3" s="172"/>
      <c r="N3" s="172"/>
      <c r="O3" s="172"/>
      <c r="P3" s="172"/>
      <c r="Q3" s="172"/>
      <c r="R3" s="172"/>
    </row>
    <row r="4" spans="2:26" s="2" customFormat="1" ht="14.45" customHeight="1" thickTop="1" thickBot="1">
      <c r="B4" s="131" t="s">
        <v>1</v>
      </c>
      <c r="C4" s="179" t="s">
        <v>48</v>
      </c>
      <c r="D4" s="396" t="s">
        <v>67</v>
      </c>
      <c r="E4" s="396" t="s">
        <v>83</v>
      </c>
      <c r="F4" s="396" t="s">
        <v>85</v>
      </c>
      <c r="G4" s="396" t="s">
        <v>88</v>
      </c>
      <c r="H4" s="396" t="s">
        <v>96</v>
      </c>
      <c r="I4" s="396" t="s">
        <v>98</v>
      </c>
      <c r="J4" s="396" t="s">
        <v>102</v>
      </c>
      <c r="K4" s="179" t="s">
        <v>105</v>
      </c>
      <c r="L4" s="179" t="s">
        <v>106</v>
      </c>
      <c r="M4" s="179" t="s">
        <v>107</v>
      </c>
      <c r="N4" s="179" t="s">
        <v>108</v>
      </c>
      <c r="O4" s="180" t="s">
        <v>154</v>
      </c>
      <c r="P4" s="396" t="s">
        <v>84</v>
      </c>
      <c r="Q4" s="396" t="s">
        <v>103</v>
      </c>
      <c r="R4" s="180" t="s">
        <v>109</v>
      </c>
    </row>
    <row r="5" spans="2:26" s="10" customFormat="1">
      <c r="B5" s="148" t="s">
        <v>70</v>
      </c>
      <c r="C5" s="518">
        <v>8.3000000000000007</v>
      </c>
      <c r="D5" s="518">
        <v>8</v>
      </c>
      <c r="E5" s="518">
        <v>7</v>
      </c>
      <c r="F5" s="518">
        <v>5.48221488055575</v>
      </c>
      <c r="G5" s="518">
        <v>5.1499694686300099</v>
      </c>
      <c r="H5" s="518">
        <v>4.70961894433235</v>
      </c>
      <c r="I5" s="518">
        <v>4.3</v>
      </c>
      <c r="J5" s="518">
        <v>4.0999999999999996</v>
      </c>
      <c r="K5" s="518">
        <v>3.7820937099999998</v>
      </c>
      <c r="L5" s="518">
        <v>3.5288825199999998</v>
      </c>
      <c r="M5" s="518">
        <v>3.093048</v>
      </c>
      <c r="N5" s="518">
        <v>3.6626527200000005</v>
      </c>
      <c r="O5" s="519">
        <v>3.5192627000000001</v>
      </c>
      <c r="P5" s="518">
        <v>28.5</v>
      </c>
      <c r="Q5" s="518">
        <v>18.2</v>
      </c>
      <c r="R5" s="519">
        <v>14.06667695</v>
      </c>
      <c r="S5" s="27"/>
      <c r="T5" s="27"/>
      <c r="U5" s="27"/>
    </row>
    <row r="6" spans="2:26" s="10" customFormat="1">
      <c r="B6" s="148" t="s">
        <v>3</v>
      </c>
      <c r="C6" s="520">
        <v>2.4</v>
      </c>
      <c r="D6" s="520">
        <v>3</v>
      </c>
      <c r="E6" s="520">
        <v>2</v>
      </c>
      <c r="F6" s="520">
        <v>2.3407989150057298</v>
      </c>
      <c r="G6" s="520">
        <v>1.9820154238685399</v>
      </c>
      <c r="H6" s="520">
        <v>1.46803420468149</v>
      </c>
      <c r="I6" s="520">
        <v>0.9</v>
      </c>
      <c r="J6" s="520">
        <v>1</v>
      </c>
      <c r="K6" s="518">
        <v>0.58837700000000004</v>
      </c>
      <c r="L6" s="518">
        <v>0.32034285000000023</v>
      </c>
      <c r="M6" s="518">
        <v>-0.14127169999999983</v>
      </c>
      <c r="N6" s="518">
        <v>0.80564468000000033</v>
      </c>
      <c r="O6" s="519">
        <v>0.53678940000000042</v>
      </c>
      <c r="P6" s="521">
        <v>9.6</v>
      </c>
      <c r="Q6" s="521">
        <v>5.4</v>
      </c>
      <c r="R6" s="519">
        <v>1.5730928300000007</v>
      </c>
      <c r="S6" s="27"/>
      <c r="T6" s="27"/>
      <c r="U6" s="27"/>
    </row>
    <row r="7" spans="2:26" s="10" customFormat="1">
      <c r="B7" s="148" t="s">
        <v>72</v>
      </c>
      <c r="C7" s="522">
        <v>0.28436142585359853</v>
      </c>
      <c r="D7" s="522">
        <v>0.37657145490975419</v>
      </c>
      <c r="E7" s="522">
        <v>0.28036728039503211</v>
      </c>
      <c r="F7" s="522">
        <v>0.42698051171033913</v>
      </c>
      <c r="G7" s="522">
        <v>0.38485964546811069</v>
      </c>
      <c r="H7" s="522">
        <v>0.31170976294125702</v>
      </c>
      <c r="I7" s="522">
        <v>0.21212120972574552</v>
      </c>
      <c r="J7" s="522">
        <v>0.251</v>
      </c>
      <c r="K7" s="189">
        <v>0.15556912258527833</v>
      </c>
      <c r="L7" s="189">
        <v>9.0777419816174626E-2</v>
      </c>
      <c r="M7" s="189">
        <v>-4.567394363100729E-2</v>
      </c>
      <c r="N7" s="189">
        <v>0.21996207164298126</v>
      </c>
      <c r="O7" s="206">
        <v>0.15252893738225351</v>
      </c>
      <c r="P7" s="522">
        <v>0.33621642178424765</v>
      </c>
      <c r="Q7" s="522">
        <v>0.29599999999999999</v>
      </c>
      <c r="R7" s="206">
        <v>0.11183116208551308</v>
      </c>
      <c r="S7" s="27"/>
      <c r="T7" s="27"/>
      <c r="U7" s="27"/>
    </row>
    <row r="8" spans="2:26" s="10" customFormat="1">
      <c r="B8" s="148"/>
      <c r="C8" s="398"/>
      <c r="D8" s="398"/>
      <c r="E8" s="398"/>
      <c r="F8" s="398"/>
      <c r="G8" s="398"/>
      <c r="H8" s="398"/>
      <c r="I8" s="398"/>
      <c r="J8" s="398"/>
      <c r="K8" s="398"/>
      <c r="L8" s="398"/>
      <c r="M8" s="398"/>
      <c r="N8" s="398"/>
      <c r="O8" s="399"/>
      <c r="P8" s="398"/>
      <c r="Q8" s="398"/>
      <c r="R8" s="399"/>
      <c r="S8" s="27"/>
      <c r="T8" s="27"/>
      <c r="U8" s="27"/>
    </row>
    <row r="9" spans="2:26" s="10" customFormat="1" ht="13.5" thickBot="1">
      <c r="B9" s="523" t="s">
        <v>2</v>
      </c>
      <c r="C9" s="524" t="s">
        <v>48</v>
      </c>
      <c r="D9" s="524" t="s">
        <v>67</v>
      </c>
      <c r="E9" s="524" t="s">
        <v>83</v>
      </c>
      <c r="F9" s="524" t="s">
        <v>85</v>
      </c>
      <c r="G9" s="524" t="s">
        <v>88</v>
      </c>
      <c r="H9" s="524" t="s">
        <v>96</v>
      </c>
      <c r="I9" s="524" t="s">
        <v>98</v>
      </c>
      <c r="J9" s="524" t="s">
        <v>102</v>
      </c>
      <c r="K9" s="525" t="s">
        <v>105</v>
      </c>
      <c r="L9" s="525" t="s">
        <v>106</v>
      </c>
      <c r="M9" s="525" t="s">
        <v>107</v>
      </c>
      <c r="N9" s="525" t="s">
        <v>108</v>
      </c>
      <c r="O9" s="503" t="s">
        <v>154</v>
      </c>
      <c r="P9" s="524" t="s">
        <v>84</v>
      </c>
      <c r="Q9" s="524" t="s">
        <v>103</v>
      </c>
      <c r="R9" s="503" t="s">
        <v>109</v>
      </c>
      <c r="S9" s="27"/>
      <c r="T9" s="27"/>
      <c r="U9" s="27"/>
    </row>
    <row r="10" spans="2:26" s="10" customFormat="1">
      <c r="B10" s="148"/>
      <c r="C10" s="398"/>
      <c r="D10" s="398"/>
      <c r="E10" s="398"/>
      <c r="F10" s="398"/>
      <c r="G10" s="398"/>
      <c r="H10" s="398"/>
      <c r="I10" s="398"/>
      <c r="J10" s="398"/>
      <c r="K10" s="398"/>
      <c r="L10" s="398"/>
      <c r="M10" s="398"/>
      <c r="N10" s="398"/>
      <c r="O10" s="399"/>
      <c r="P10" s="398"/>
      <c r="Q10" s="398"/>
      <c r="R10" s="399"/>
      <c r="S10" s="27"/>
      <c r="T10" s="27"/>
      <c r="U10" s="27"/>
    </row>
    <row r="11" spans="2:26" s="10" customFormat="1">
      <c r="B11" s="526" t="s">
        <v>73</v>
      </c>
      <c r="C11" s="527">
        <v>0.32900000000000001</v>
      </c>
      <c r="D11" s="527">
        <v>0.30299999999999999</v>
      </c>
      <c r="E11" s="527">
        <v>0.26300000000000001</v>
      </c>
      <c r="F11" s="527">
        <v>0.24466499999999999</v>
      </c>
      <c r="G11" s="527">
        <v>0.203317</v>
      </c>
      <c r="H11" s="527">
        <v>0.19666149999999999</v>
      </c>
      <c r="I11" s="527">
        <v>0.1681675</v>
      </c>
      <c r="J11" s="527">
        <v>0.17</v>
      </c>
      <c r="K11" s="527">
        <v>0.211869</v>
      </c>
      <c r="L11" s="527">
        <v>0.243979</v>
      </c>
      <c r="M11" s="527">
        <v>0.24782699999999999</v>
      </c>
      <c r="N11" s="527">
        <v>0.28033999999999998</v>
      </c>
      <c r="O11" s="528">
        <v>0.28512700000000002</v>
      </c>
      <c r="P11" s="527">
        <v>0.24466499999999999</v>
      </c>
      <c r="Q11" s="527">
        <v>0.17</v>
      </c>
      <c r="R11" s="528">
        <v>0.28033999999999998</v>
      </c>
      <c r="S11" s="27"/>
      <c r="T11" s="27"/>
      <c r="U11" s="27"/>
      <c r="V11" s="41"/>
      <c r="W11" s="41"/>
      <c r="X11" s="41"/>
      <c r="Y11" s="41"/>
    </row>
    <row r="12" spans="2:26" s="10" customFormat="1">
      <c r="B12" s="529"/>
      <c r="C12" s="169"/>
      <c r="D12" s="169"/>
      <c r="E12" s="169"/>
      <c r="F12" s="169"/>
      <c r="G12" s="169"/>
      <c r="H12" s="169"/>
      <c r="I12" s="169"/>
      <c r="J12" s="169"/>
      <c r="K12" s="530"/>
      <c r="L12" s="530"/>
      <c r="M12" s="530"/>
      <c r="N12" s="530"/>
      <c r="O12" s="530"/>
      <c r="P12" s="530"/>
      <c r="Q12" s="530"/>
      <c r="R12" s="530"/>
      <c r="S12" s="27"/>
      <c r="T12" s="27"/>
      <c r="U12" s="27"/>
      <c r="V12" s="42"/>
      <c r="W12" s="41"/>
      <c r="X12" s="44"/>
      <c r="Y12" s="44"/>
      <c r="Z12" s="44"/>
    </row>
    <row r="13" spans="2:26" s="10" customFormat="1">
      <c r="B13" s="9"/>
      <c r="M13" s="22"/>
      <c r="N13" s="22"/>
      <c r="O13" s="22"/>
      <c r="P13" s="22"/>
      <c r="Q13" s="22"/>
      <c r="R13" s="22"/>
      <c r="S13" s="27"/>
      <c r="T13" s="27"/>
      <c r="U13" s="27"/>
      <c r="V13" s="41"/>
      <c r="W13" s="41"/>
      <c r="X13" s="44"/>
      <c r="Y13" s="44"/>
      <c r="Z13" s="44"/>
    </row>
    <row r="14" spans="2:26" s="10" customFormat="1">
      <c r="B14" s="25"/>
      <c r="K14" s="25"/>
      <c r="L14" s="25"/>
      <c r="M14" s="25"/>
      <c r="N14" s="25"/>
      <c r="O14" s="25"/>
      <c r="P14" s="25"/>
      <c r="Q14" s="25"/>
      <c r="R14" s="25"/>
      <c r="S14" s="27"/>
      <c r="T14" s="27"/>
      <c r="U14" s="27"/>
      <c r="V14" s="41"/>
      <c r="W14" s="41"/>
      <c r="X14" s="41"/>
      <c r="Y14" s="41"/>
    </row>
    <row r="15" spans="2:26" s="10" customFormat="1">
      <c r="B15" s="19"/>
      <c r="M15" s="22"/>
      <c r="N15" s="22"/>
      <c r="O15" s="22"/>
      <c r="P15" s="22"/>
      <c r="Q15" s="22"/>
      <c r="R15" s="22"/>
      <c r="S15" s="27"/>
      <c r="T15" s="27"/>
      <c r="U15" s="27"/>
      <c r="V15" s="41"/>
      <c r="W15" s="41"/>
      <c r="X15" s="41"/>
      <c r="Y15" s="41"/>
    </row>
    <row r="16" spans="2:26" s="10" customFormat="1">
      <c r="M16" s="22"/>
      <c r="N16" s="22"/>
      <c r="O16" s="22"/>
      <c r="P16" s="22"/>
      <c r="Q16" s="22"/>
      <c r="R16" s="22"/>
      <c r="S16" s="27"/>
      <c r="T16" s="27"/>
      <c r="U16" s="27"/>
      <c r="V16" s="41"/>
      <c r="W16" s="41"/>
      <c r="X16" s="41"/>
      <c r="Y16" s="41"/>
    </row>
    <row r="17" spans="3:25" s="10" customFormat="1">
      <c r="M17" s="22"/>
      <c r="N17" s="22"/>
      <c r="O17" s="22"/>
      <c r="P17" s="22"/>
      <c r="Q17" s="22"/>
      <c r="R17" s="22"/>
      <c r="S17" s="27"/>
      <c r="T17" s="27"/>
      <c r="U17" s="27"/>
      <c r="V17" s="41"/>
      <c r="W17" s="41"/>
      <c r="X17" s="41"/>
      <c r="Y17" s="41"/>
    </row>
    <row r="18" spans="3:25" s="10" customFormat="1">
      <c r="M18" s="22"/>
      <c r="N18" s="22"/>
      <c r="O18" s="22"/>
      <c r="P18" s="22"/>
      <c r="Q18" s="22"/>
      <c r="R18" s="22"/>
      <c r="S18" s="27"/>
      <c r="T18" s="27"/>
      <c r="U18" s="27"/>
      <c r="V18" s="41"/>
      <c r="W18" s="41"/>
      <c r="X18" s="41"/>
      <c r="Y18" s="41"/>
    </row>
    <row r="19" spans="3:25" s="10" customFormat="1">
      <c r="M19" s="22"/>
      <c r="N19" s="22"/>
      <c r="O19" s="22"/>
      <c r="P19" s="22"/>
      <c r="Q19" s="22"/>
      <c r="R19" s="22"/>
      <c r="S19" s="27"/>
      <c r="T19" s="27"/>
      <c r="U19" s="27"/>
      <c r="V19" s="41"/>
      <c r="W19" s="41"/>
      <c r="X19" s="41"/>
      <c r="Y19" s="41"/>
    </row>
    <row r="20" spans="3:25" s="10" customFormat="1">
      <c r="M20" s="22"/>
      <c r="N20" s="22"/>
      <c r="O20" s="22"/>
      <c r="P20" s="22"/>
      <c r="Q20" s="22"/>
      <c r="R20" s="22"/>
      <c r="S20" s="27"/>
      <c r="T20" s="27"/>
      <c r="U20" s="27"/>
      <c r="V20" s="41"/>
      <c r="W20" s="41"/>
      <c r="X20" s="41"/>
      <c r="Y20" s="41"/>
    </row>
    <row r="21" spans="3:25" s="10" customFormat="1">
      <c r="M21" s="22"/>
      <c r="N21" s="22"/>
      <c r="O21" s="22"/>
      <c r="P21" s="22"/>
      <c r="Q21" s="22"/>
      <c r="R21" s="22"/>
      <c r="S21" s="27"/>
      <c r="T21" s="27"/>
      <c r="U21" s="27"/>
    </row>
    <row r="22" spans="3:25" s="10" customFormat="1">
      <c r="M22" s="22"/>
      <c r="N22" s="22"/>
      <c r="O22" s="22"/>
      <c r="P22" s="22"/>
      <c r="Q22" s="22"/>
      <c r="R22" s="22"/>
      <c r="S22" s="27"/>
      <c r="T22" s="27"/>
      <c r="U22" s="27"/>
    </row>
    <row r="23" spans="3:25" s="10" customFormat="1">
      <c r="C23" s="5"/>
      <c r="D23" s="5"/>
      <c r="E23" s="5"/>
      <c r="F23" s="5"/>
      <c r="G23" s="5"/>
      <c r="H23" s="5"/>
      <c r="I23" s="5"/>
      <c r="J23" s="5"/>
      <c r="M23" s="22"/>
      <c r="N23" s="22"/>
      <c r="O23" s="22"/>
      <c r="P23" s="22"/>
      <c r="Q23" s="22"/>
      <c r="R23" s="22"/>
      <c r="S23" s="27"/>
      <c r="T23" s="27"/>
      <c r="U23" s="27"/>
    </row>
    <row r="24" spans="3:25" s="10" customFormat="1">
      <c r="C24" s="5"/>
      <c r="D24" s="5"/>
      <c r="E24" s="5"/>
      <c r="F24" s="5"/>
      <c r="G24" s="5"/>
      <c r="H24" s="5"/>
      <c r="I24" s="5"/>
      <c r="J24" s="5"/>
      <c r="M24" s="22"/>
      <c r="N24" s="22"/>
      <c r="O24" s="22"/>
      <c r="P24" s="22"/>
      <c r="Q24" s="22"/>
      <c r="R24" s="22"/>
      <c r="S24" s="27"/>
      <c r="T24" s="27"/>
      <c r="U24" s="27"/>
    </row>
    <row r="25" spans="3:25" s="10" customFormat="1">
      <c r="C25" s="5"/>
      <c r="D25" s="5"/>
      <c r="E25" s="5"/>
      <c r="F25" s="5"/>
      <c r="G25" s="5"/>
      <c r="H25" s="5"/>
      <c r="I25" s="5"/>
      <c r="J25" s="5"/>
      <c r="M25" s="22"/>
      <c r="N25" s="22"/>
      <c r="O25" s="22"/>
      <c r="P25" s="22"/>
      <c r="Q25" s="22"/>
      <c r="R25" s="22"/>
      <c r="S25" s="27"/>
      <c r="T25" s="27"/>
      <c r="U25" s="27"/>
    </row>
    <row r="26" spans="3:25" s="10" customFormat="1">
      <c r="C26" s="5"/>
      <c r="D26" s="5"/>
      <c r="E26" s="5"/>
      <c r="F26" s="5"/>
      <c r="G26" s="5"/>
      <c r="H26" s="5"/>
      <c r="I26" s="5"/>
      <c r="J26" s="5"/>
      <c r="M26" s="22"/>
      <c r="N26" s="22"/>
      <c r="O26" s="22"/>
      <c r="P26" s="22"/>
      <c r="Q26" s="22"/>
      <c r="R26" s="22"/>
      <c r="S26" s="27"/>
      <c r="T26" s="27"/>
      <c r="U26" s="27"/>
    </row>
    <row r="27" spans="3:25" s="10" customFormat="1">
      <c r="C27" s="5"/>
      <c r="D27" s="5"/>
      <c r="E27" s="5"/>
      <c r="F27" s="5"/>
      <c r="G27" s="5"/>
      <c r="H27" s="5"/>
      <c r="I27" s="5"/>
      <c r="J27" s="5"/>
      <c r="M27" s="22"/>
      <c r="N27" s="22"/>
      <c r="O27" s="22"/>
      <c r="P27" s="22"/>
      <c r="Q27" s="22"/>
      <c r="R27" s="22"/>
      <c r="S27" s="27"/>
      <c r="T27" s="27"/>
      <c r="U27" s="27"/>
    </row>
    <row r="28" spans="3:25" s="10" customFormat="1">
      <c r="C28" s="5"/>
      <c r="D28" s="5"/>
      <c r="E28" s="5"/>
      <c r="F28" s="5"/>
      <c r="G28" s="5"/>
      <c r="H28" s="5"/>
      <c r="I28" s="5"/>
      <c r="J28" s="5"/>
      <c r="M28" s="22"/>
      <c r="N28" s="22"/>
      <c r="O28" s="22"/>
      <c r="P28" s="22"/>
      <c r="Q28" s="22"/>
      <c r="R28" s="22"/>
      <c r="S28" s="27"/>
      <c r="T28" s="27"/>
      <c r="U28" s="27"/>
    </row>
    <row r="29" spans="3:25" s="10" customFormat="1">
      <c r="C29" s="5"/>
      <c r="D29" s="5"/>
      <c r="E29" s="5"/>
      <c r="F29" s="5"/>
      <c r="G29" s="5"/>
      <c r="H29" s="5"/>
      <c r="I29" s="5"/>
      <c r="J29" s="5"/>
      <c r="M29" s="22"/>
      <c r="N29" s="22"/>
      <c r="O29" s="22"/>
      <c r="P29" s="22"/>
      <c r="Q29" s="22"/>
      <c r="R29" s="22"/>
      <c r="S29" s="27"/>
      <c r="T29" s="27"/>
      <c r="U29" s="27"/>
    </row>
    <row r="30" spans="3:25" s="10" customFormat="1">
      <c r="C30" s="5"/>
      <c r="D30" s="5"/>
      <c r="E30" s="5"/>
      <c r="F30" s="5"/>
      <c r="G30" s="5"/>
      <c r="H30" s="5"/>
      <c r="I30" s="5"/>
      <c r="J30" s="5"/>
      <c r="M30" s="22"/>
      <c r="N30" s="22"/>
      <c r="O30" s="22"/>
      <c r="P30" s="22"/>
      <c r="Q30" s="22"/>
      <c r="R30" s="22"/>
      <c r="S30" s="27"/>
      <c r="T30" s="27"/>
      <c r="U30" s="27"/>
    </row>
    <row r="31" spans="3:25">
      <c r="S31" s="27"/>
      <c r="T31" s="27"/>
      <c r="U31" s="27"/>
    </row>
    <row r="32" spans="3:25">
      <c r="S32" s="27"/>
      <c r="T32" s="27"/>
      <c r="U32" s="27"/>
    </row>
    <row r="33" spans="19:21">
      <c r="S33" s="27"/>
      <c r="T33" s="27"/>
      <c r="U33" s="27"/>
    </row>
    <row r="34" spans="19:21">
      <c r="S34" s="27"/>
      <c r="T34" s="27"/>
      <c r="U34" s="27"/>
    </row>
    <row r="35" spans="19:21">
      <c r="S35" s="27"/>
      <c r="T35" s="27"/>
      <c r="U35" s="27"/>
    </row>
    <row r="36" spans="19:21">
      <c r="S36" s="27"/>
      <c r="T36" s="27"/>
      <c r="U36" s="27"/>
    </row>
    <row r="37" spans="19:21">
      <c r="S37" s="27"/>
      <c r="T37" s="27"/>
      <c r="U37" s="27"/>
    </row>
    <row r="38" spans="19:21">
      <c r="S38" s="27"/>
      <c r="T38" s="27"/>
      <c r="U38" s="27"/>
    </row>
    <row r="39" spans="19:21">
      <c r="S39" s="27"/>
      <c r="T39" s="27"/>
      <c r="U39" s="27"/>
    </row>
    <row r="40" spans="19:21">
      <c r="S40" s="27"/>
      <c r="T40" s="27"/>
      <c r="U40" s="27"/>
    </row>
    <row r="41" spans="19:21">
      <c r="S41" s="27"/>
      <c r="T41" s="27"/>
      <c r="U41" s="27"/>
    </row>
    <row r="42" spans="19:21">
      <c r="S42" s="27"/>
      <c r="T42" s="27"/>
      <c r="U42" s="27"/>
    </row>
    <row r="43" spans="19:21">
      <c r="S43" s="27"/>
      <c r="T43" s="27"/>
      <c r="U43" s="27"/>
    </row>
    <row r="44" spans="19:21">
      <c r="S44" s="27"/>
      <c r="T44" s="27"/>
      <c r="U44" s="27"/>
    </row>
    <row r="45" spans="19:21">
      <c r="S45" s="27"/>
      <c r="T45" s="27"/>
      <c r="U45" s="27"/>
    </row>
    <row r="46" spans="19:21">
      <c r="S46" s="27"/>
      <c r="T46" s="27"/>
      <c r="U46" s="27"/>
    </row>
    <row r="47" spans="19:21">
      <c r="S47" s="27"/>
      <c r="T47" s="27"/>
      <c r="U47" s="27"/>
    </row>
    <row r="48" spans="19:21">
      <c r="S48" s="27"/>
      <c r="T48" s="27"/>
      <c r="U48" s="27"/>
    </row>
    <row r="49" spans="19:21">
      <c r="S49" s="27"/>
      <c r="T49" s="27"/>
      <c r="U49" s="27"/>
    </row>
    <row r="50" spans="19:21">
      <c r="S50" s="27"/>
      <c r="T50" s="27"/>
      <c r="U50" s="27"/>
    </row>
    <row r="51" spans="19:21">
      <c r="S51" s="27"/>
      <c r="T51" s="27"/>
      <c r="U51" s="27"/>
    </row>
    <row r="52" spans="19:21">
      <c r="S52" s="27"/>
      <c r="T52" s="27"/>
      <c r="U52" s="27"/>
    </row>
    <row r="53" spans="19:21">
      <c r="S53" s="27"/>
      <c r="T53" s="27"/>
      <c r="U53" s="27"/>
    </row>
    <row r="54" spans="19:21">
      <c r="S54" s="27"/>
      <c r="T54" s="27"/>
      <c r="U54" s="27"/>
    </row>
    <row r="55" spans="19:21">
      <c r="S55" s="27"/>
      <c r="T55" s="27"/>
      <c r="U55" s="27"/>
    </row>
    <row r="56" spans="19:21">
      <c r="S56" s="27"/>
      <c r="T56" s="27"/>
      <c r="U56" s="27"/>
    </row>
    <row r="57" spans="19:21">
      <c r="S57" s="27"/>
      <c r="T57" s="27"/>
      <c r="U57" s="27"/>
    </row>
    <row r="58" spans="19:21">
      <c r="S58" s="27"/>
      <c r="T58" s="27"/>
      <c r="U58" s="27"/>
    </row>
    <row r="59" spans="19:21">
      <c r="S59" s="27"/>
      <c r="T59" s="27"/>
      <c r="U59" s="27"/>
    </row>
  </sheetData>
  <hyperlinks>
    <hyperlink ref="B2" location="Index!A1" display="index page"/>
  </hyperlinks>
  <pageMargins left="0.7" right="0.7" top="0.75" bottom="0.75" header="0.3" footer="0.3"/>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zoomScale="80" zoomScaleNormal="80" workbookViewId="0">
      <pane xSplit="1" ySplit="2" topLeftCell="B3" activePane="bottomRight" state="frozen"/>
      <selection activeCell="O11" sqref="O11"/>
      <selection pane="topRight" activeCell="O11" sqref="O11"/>
      <selection pane="bottomLeft" activeCell="O11" sqref="O11"/>
      <selection pane="bottomRight" activeCell="K13" sqref="K13"/>
    </sheetView>
  </sheetViews>
  <sheetFormatPr defaultColWidth="8.85546875" defaultRowHeight="10.5"/>
  <cols>
    <col min="1" max="1" width="51.140625" style="35" customWidth="1"/>
    <col min="2" max="2" width="6" style="35" customWidth="1"/>
    <col min="3" max="4" width="15.7109375" style="35" customWidth="1"/>
    <col min="5" max="5" width="12.7109375" style="35" customWidth="1"/>
    <col min="6" max="6" width="12.5703125" style="35" customWidth="1"/>
    <col min="7" max="7" width="11" style="35" customWidth="1"/>
    <col min="8" max="8" width="6" style="35" customWidth="1"/>
    <col min="9" max="9" width="8.42578125" style="45" customWidth="1"/>
    <col min="10" max="16384" width="8.85546875" style="35"/>
  </cols>
  <sheetData>
    <row r="1" spans="1:9" ht="12">
      <c r="A1" s="124" t="s">
        <v>157</v>
      </c>
      <c r="B1" s="276"/>
      <c r="C1" s="276"/>
      <c r="D1" s="276"/>
      <c r="E1" s="276"/>
    </row>
    <row r="2" spans="1:9" ht="40.9" customHeight="1" thickBot="1">
      <c r="A2" s="531"/>
      <c r="B2" s="276"/>
      <c r="C2" s="276"/>
      <c r="D2" s="276"/>
      <c r="E2" s="276"/>
    </row>
    <row r="3" spans="1:9" ht="59.25" customHeight="1" thickBot="1">
      <c r="A3" s="532" t="s">
        <v>134</v>
      </c>
      <c r="B3" s="533"/>
      <c r="C3" s="534" t="s">
        <v>195</v>
      </c>
      <c r="D3" s="535" t="s">
        <v>196</v>
      </c>
      <c r="E3" s="534" t="s">
        <v>197</v>
      </c>
      <c r="F3" s="45"/>
      <c r="G3" s="45"/>
      <c r="I3" s="35"/>
    </row>
    <row r="4" spans="1:9" ht="12">
      <c r="A4" s="532"/>
      <c r="B4" s="536"/>
      <c r="C4" s="537"/>
      <c r="D4" s="538"/>
      <c r="E4" s="537"/>
      <c r="F4" s="45"/>
      <c r="G4" s="45"/>
      <c r="I4" s="35"/>
    </row>
    <row r="5" spans="1:9" ht="12">
      <c r="A5" s="539" t="s">
        <v>135</v>
      </c>
      <c r="B5" s="536"/>
      <c r="C5" s="540"/>
      <c r="D5" s="541"/>
      <c r="E5" s="542"/>
      <c r="F5" s="45"/>
      <c r="G5" s="45"/>
      <c r="I5" s="35"/>
    </row>
    <row r="6" spans="1:9" ht="12">
      <c r="A6" s="543" t="s">
        <v>136</v>
      </c>
      <c r="B6" s="536"/>
      <c r="C6" s="544">
        <v>16729</v>
      </c>
      <c r="D6" s="544">
        <v>-86</v>
      </c>
      <c r="E6" s="541">
        <v>16643</v>
      </c>
      <c r="F6" s="46"/>
      <c r="G6" s="45"/>
      <c r="I6" s="35"/>
    </row>
    <row r="7" spans="1:9" ht="12">
      <c r="A7" s="543"/>
      <c r="B7" s="536"/>
      <c r="C7" s="544"/>
      <c r="D7" s="544"/>
      <c r="E7" s="544"/>
      <c r="F7" s="45"/>
      <c r="G7" s="45"/>
      <c r="I7" s="35"/>
    </row>
    <row r="8" spans="1:9" ht="12">
      <c r="A8" s="543" t="s">
        <v>137</v>
      </c>
      <c r="B8" s="545"/>
      <c r="C8" s="544">
        <v>4549</v>
      </c>
      <c r="D8" s="544"/>
      <c r="E8" s="544">
        <v>4549</v>
      </c>
      <c r="F8" s="46"/>
      <c r="G8" s="45"/>
      <c r="I8" s="35"/>
    </row>
    <row r="9" spans="1:9" ht="12">
      <c r="A9" s="543"/>
      <c r="B9" s="536"/>
      <c r="C9" s="544"/>
      <c r="D9" s="544"/>
      <c r="E9" s="544"/>
      <c r="F9" s="45"/>
      <c r="G9" s="45"/>
      <c r="I9" s="35"/>
    </row>
    <row r="10" spans="1:9" ht="12">
      <c r="A10" s="543" t="s">
        <v>138</v>
      </c>
      <c r="B10" s="536"/>
      <c r="C10" s="544">
        <v>1</v>
      </c>
      <c r="D10" s="544"/>
      <c r="E10" s="544"/>
      <c r="F10" s="45"/>
      <c r="G10" s="45"/>
      <c r="I10" s="35"/>
    </row>
    <row r="11" spans="1:9" ht="12">
      <c r="A11" s="543"/>
      <c r="B11" s="536"/>
      <c r="C11" s="544"/>
      <c r="D11" s="544"/>
      <c r="E11" s="544"/>
      <c r="F11" s="46"/>
      <c r="G11" s="46"/>
      <c r="I11" s="35"/>
    </row>
    <row r="12" spans="1:9" ht="12">
      <c r="A12" s="539" t="s">
        <v>139</v>
      </c>
      <c r="B12" s="546"/>
      <c r="C12" s="540">
        <v>21279</v>
      </c>
      <c r="D12" s="540">
        <v>-86</v>
      </c>
      <c r="E12" s="540">
        <v>21193</v>
      </c>
      <c r="F12" s="45"/>
      <c r="G12" s="45"/>
      <c r="I12" s="35"/>
    </row>
    <row r="13" spans="1:9" ht="12">
      <c r="A13" s="539"/>
      <c r="B13" s="536"/>
      <c r="C13" s="544"/>
      <c r="D13" s="544"/>
      <c r="E13" s="544"/>
      <c r="F13" s="46"/>
      <c r="G13" s="45"/>
      <c r="I13" s="35"/>
    </row>
    <row r="14" spans="1:9" ht="12">
      <c r="A14" s="539" t="s">
        <v>140</v>
      </c>
      <c r="B14" s="536"/>
      <c r="C14" s="544"/>
      <c r="D14" s="544"/>
      <c r="E14" s="544"/>
      <c r="F14" s="45"/>
      <c r="G14" s="45"/>
      <c r="I14" s="35"/>
    </row>
    <row r="15" spans="1:9" ht="12">
      <c r="A15" s="539"/>
      <c r="B15" s="536"/>
      <c r="C15" s="544"/>
      <c r="D15" s="544"/>
      <c r="E15" s="544"/>
      <c r="F15" s="45"/>
      <c r="G15" s="45"/>
      <c r="I15" s="35"/>
    </row>
    <row r="16" spans="1:9" ht="12">
      <c r="A16" s="543" t="s">
        <v>141</v>
      </c>
      <c r="B16" s="536"/>
      <c r="C16" s="544">
        <v>6047</v>
      </c>
      <c r="D16" s="544">
        <v>-86</v>
      </c>
      <c r="E16" s="544">
        <v>5960</v>
      </c>
      <c r="F16" s="45"/>
      <c r="G16" s="45"/>
      <c r="I16" s="35"/>
    </row>
    <row r="17" spans="1:9" ht="12">
      <c r="A17" s="543" t="s">
        <v>142</v>
      </c>
      <c r="B17" s="536"/>
      <c r="C17" s="544">
        <v>82</v>
      </c>
      <c r="D17" s="544"/>
      <c r="E17" s="544">
        <v>82</v>
      </c>
      <c r="F17" s="46"/>
      <c r="G17" s="46"/>
      <c r="I17" s="35"/>
    </row>
    <row r="18" spans="1:9" ht="12">
      <c r="A18" s="543" t="s">
        <v>143</v>
      </c>
      <c r="B18" s="536"/>
      <c r="C18" s="544">
        <v>6129</v>
      </c>
      <c r="D18" s="544">
        <v>-86</v>
      </c>
      <c r="E18" s="544">
        <v>6043</v>
      </c>
      <c r="F18" s="45"/>
      <c r="G18" s="45"/>
      <c r="I18" s="35"/>
    </row>
    <row r="19" spans="1:9" ht="12">
      <c r="A19" s="543"/>
      <c r="B19" s="259"/>
      <c r="C19" s="544"/>
      <c r="D19" s="544"/>
      <c r="E19" s="544"/>
      <c r="F19" s="46"/>
      <c r="G19" s="46"/>
      <c r="I19" s="35"/>
    </row>
    <row r="20" spans="1:9" ht="12">
      <c r="A20" s="543" t="s">
        <v>144</v>
      </c>
      <c r="B20" s="259"/>
      <c r="C20" s="544">
        <v>8593</v>
      </c>
      <c r="D20" s="544"/>
      <c r="E20" s="544">
        <v>8593</v>
      </c>
      <c r="F20" s="45"/>
      <c r="G20" s="45"/>
      <c r="I20" s="35"/>
    </row>
    <row r="21" spans="1:9" ht="12">
      <c r="A21" s="543"/>
      <c r="B21" s="259"/>
      <c r="C21" s="544"/>
      <c r="D21" s="544"/>
      <c r="E21" s="544"/>
      <c r="F21" s="45"/>
      <c r="G21" s="45"/>
      <c r="I21" s="35"/>
    </row>
    <row r="22" spans="1:9" ht="12">
      <c r="A22" s="543" t="s">
        <v>145</v>
      </c>
      <c r="B22" s="259"/>
      <c r="C22" s="547">
        <v>6557</v>
      </c>
      <c r="D22" s="544"/>
      <c r="E22" s="544">
        <v>6557</v>
      </c>
      <c r="F22" s="45"/>
      <c r="G22" s="45"/>
      <c r="I22" s="35"/>
    </row>
    <row r="23" spans="1:9" ht="12">
      <c r="A23" s="543"/>
      <c r="B23" s="259"/>
      <c r="C23" s="544"/>
      <c r="D23" s="544"/>
      <c r="E23" s="544"/>
      <c r="F23" s="45"/>
      <c r="G23" s="45"/>
      <c r="I23" s="35"/>
    </row>
    <row r="24" spans="1:9" ht="12.75" thickBot="1">
      <c r="A24" s="548" t="s">
        <v>146</v>
      </c>
      <c r="B24" s="259"/>
      <c r="C24" s="549">
        <v>21279</v>
      </c>
      <c r="D24" s="549">
        <v>-86</v>
      </c>
      <c r="E24" s="549">
        <v>21193</v>
      </c>
      <c r="F24" s="46"/>
      <c r="G24" s="45"/>
      <c r="I24" s="35"/>
    </row>
    <row r="25" spans="1:9" ht="12.75" thickTop="1">
      <c r="A25" s="294"/>
      <c r="B25" s="276"/>
      <c r="C25" s="276"/>
      <c r="D25" s="276"/>
      <c r="E25" s="276"/>
      <c r="H25" s="45"/>
    </row>
    <row r="26" spans="1:9" ht="12.75" thickBot="1">
      <c r="A26" s="550"/>
      <c r="B26" s="551"/>
      <c r="C26" s="551"/>
      <c r="D26" s="551"/>
      <c r="E26" s="551"/>
      <c r="F26" s="45"/>
      <c r="G26" s="45"/>
      <c r="H26" s="45"/>
    </row>
    <row r="27" spans="1:9" ht="52.5" customHeight="1" thickBot="1">
      <c r="A27" s="532" t="s">
        <v>134</v>
      </c>
      <c r="B27" s="533"/>
      <c r="C27" s="534" t="s">
        <v>195</v>
      </c>
      <c r="D27" s="535" t="s">
        <v>196</v>
      </c>
      <c r="E27" s="534" t="s">
        <v>197</v>
      </c>
      <c r="F27" s="34"/>
      <c r="G27" s="46"/>
      <c r="H27" s="46"/>
      <c r="I27" s="35"/>
    </row>
    <row r="28" spans="1:9" ht="12">
      <c r="A28" s="532"/>
      <c r="B28" s="536"/>
      <c r="C28" s="537"/>
      <c r="D28" s="538"/>
      <c r="E28" s="538"/>
      <c r="G28" s="45"/>
      <c r="H28" s="45"/>
      <c r="I28" s="35"/>
    </row>
    <row r="29" spans="1:9" ht="12">
      <c r="A29" s="543" t="s">
        <v>147</v>
      </c>
      <c r="B29" s="536"/>
      <c r="C29" s="544">
        <v>1084</v>
      </c>
      <c r="D29" s="541"/>
      <c r="E29" s="541">
        <v>1084</v>
      </c>
      <c r="G29" s="45"/>
      <c r="H29" s="45"/>
      <c r="I29" s="35"/>
    </row>
    <row r="30" spans="1:9" ht="12">
      <c r="A30" s="543"/>
      <c r="B30" s="536"/>
      <c r="C30" s="544"/>
      <c r="D30" s="541"/>
      <c r="E30" s="541"/>
      <c r="F30" s="45"/>
      <c r="G30" s="45"/>
      <c r="H30" s="45"/>
      <c r="I30" s="35"/>
    </row>
    <row r="31" spans="1:9" ht="12">
      <c r="A31" s="543" t="s">
        <v>198</v>
      </c>
      <c r="B31" s="536"/>
      <c r="C31" s="544">
        <v>433</v>
      </c>
      <c r="D31" s="544">
        <v>-86</v>
      </c>
      <c r="E31" s="544">
        <v>347</v>
      </c>
      <c r="F31" s="46"/>
      <c r="G31" s="46"/>
      <c r="H31" s="46"/>
      <c r="I31" s="35"/>
    </row>
    <row r="32" spans="1:9" ht="12">
      <c r="A32" s="543"/>
      <c r="B32" s="545"/>
      <c r="C32" s="544"/>
      <c r="D32" s="544"/>
      <c r="E32" s="544"/>
      <c r="F32" s="45"/>
      <c r="G32" s="45"/>
      <c r="H32" s="45"/>
      <c r="I32" s="35"/>
    </row>
    <row r="33" spans="1:9" ht="12">
      <c r="A33" s="543" t="s">
        <v>148</v>
      </c>
      <c r="B33" s="536"/>
      <c r="C33" s="544">
        <v>635</v>
      </c>
      <c r="D33" s="544"/>
      <c r="E33" s="544">
        <v>635</v>
      </c>
      <c r="F33" s="46"/>
      <c r="G33" s="46"/>
      <c r="H33" s="45"/>
      <c r="I33" s="35"/>
    </row>
    <row r="34" spans="1:9" ht="12">
      <c r="A34" s="543"/>
      <c r="B34" s="536"/>
      <c r="C34" s="544"/>
      <c r="D34" s="544"/>
      <c r="E34" s="544"/>
      <c r="F34" s="46"/>
      <c r="G34" s="46"/>
      <c r="H34" s="45"/>
      <c r="I34" s="35"/>
    </row>
    <row r="35" spans="1:9" ht="12">
      <c r="A35" s="543" t="s">
        <v>199</v>
      </c>
      <c r="B35" s="536"/>
      <c r="C35" s="544">
        <v>-202</v>
      </c>
      <c r="D35" s="544">
        <v>-86</v>
      </c>
      <c r="E35" s="544">
        <v>-288</v>
      </c>
      <c r="F35" s="45"/>
      <c r="G35" s="45"/>
      <c r="H35" s="45"/>
      <c r="I35" s="35"/>
    </row>
    <row r="36" spans="1:9" ht="12">
      <c r="A36" s="543"/>
      <c r="B36" s="536"/>
      <c r="C36" s="544"/>
      <c r="D36" s="544"/>
      <c r="E36" s="544"/>
      <c r="F36" s="46"/>
      <c r="G36" s="46"/>
      <c r="H36" s="45"/>
      <c r="I36" s="35"/>
    </row>
    <row r="37" spans="1:9" ht="12">
      <c r="A37" s="543" t="s">
        <v>200</v>
      </c>
      <c r="B37" s="536"/>
      <c r="C37" s="544">
        <v>2708</v>
      </c>
      <c r="D37" s="544"/>
      <c r="E37" s="544">
        <v>2708</v>
      </c>
      <c r="F37" s="45"/>
      <c r="G37" s="45"/>
      <c r="H37" s="45"/>
      <c r="I37" s="35"/>
    </row>
    <row r="38" spans="1:9" ht="12">
      <c r="A38" s="543"/>
      <c r="B38" s="536"/>
      <c r="C38" s="544"/>
      <c r="D38" s="544"/>
      <c r="E38" s="544"/>
      <c r="F38" s="46"/>
      <c r="G38" s="46"/>
      <c r="H38" s="45"/>
      <c r="I38" s="35"/>
    </row>
    <row r="39" spans="1:9" ht="12">
      <c r="A39" s="543" t="s">
        <v>149</v>
      </c>
      <c r="B39" s="536"/>
      <c r="C39" s="544">
        <v>2506</v>
      </c>
      <c r="D39" s="544">
        <v>-86</v>
      </c>
      <c r="E39" s="544">
        <v>2420</v>
      </c>
      <c r="F39" s="45"/>
      <c r="G39" s="45"/>
      <c r="H39" s="45"/>
      <c r="I39" s="35"/>
    </row>
    <row r="40" spans="1:9" ht="12">
      <c r="A40" s="543"/>
      <c r="B40" s="536"/>
      <c r="C40" s="544"/>
      <c r="D40" s="544"/>
      <c r="E40" s="544"/>
      <c r="F40" s="46"/>
      <c r="G40" s="46"/>
      <c r="H40" s="45"/>
      <c r="I40" s="35"/>
    </row>
    <row r="41" spans="1:9" ht="12">
      <c r="A41" s="543" t="s">
        <v>150</v>
      </c>
      <c r="B41" s="536"/>
      <c r="C41" s="544"/>
      <c r="D41" s="544"/>
      <c r="E41" s="544"/>
      <c r="F41" s="45"/>
      <c r="G41" s="45"/>
      <c r="H41" s="45"/>
      <c r="I41" s="35"/>
    </row>
    <row r="42" spans="1:9" ht="12">
      <c r="A42" s="543" t="s">
        <v>151</v>
      </c>
      <c r="B42" s="536"/>
      <c r="C42" s="544">
        <v>92</v>
      </c>
      <c r="D42" s="544"/>
      <c r="E42" s="544">
        <v>92</v>
      </c>
      <c r="F42" s="46"/>
      <c r="G42" s="46"/>
      <c r="H42" s="45"/>
      <c r="I42" s="35"/>
    </row>
    <row r="43" spans="1:9" ht="12.75" thickBot="1">
      <c r="A43" s="552" t="s">
        <v>201</v>
      </c>
      <c r="B43" s="259"/>
      <c r="C43" s="553">
        <v>2414</v>
      </c>
      <c r="D43" s="553">
        <v>-86</v>
      </c>
      <c r="E43" s="553">
        <v>2328</v>
      </c>
      <c r="F43" s="45"/>
      <c r="G43" s="45"/>
      <c r="H43" s="45"/>
      <c r="I43" s="35"/>
    </row>
    <row r="44" spans="1:9" ht="11.25" thickTop="1">
      <c r="B44" s="36"/>
      <c r="C44" s="36"/>
      <c r="D44" s="36"/>
      <c r="E44" s="36"/>
      <c r="F44" s="36"/>
      <c r="G44" s="36"/>
      <c r="H44" s="46"/>
    </row>
    <row r="45" spans="1:9">
      <c r="A45" s="47"/>
      <c r="B45" s="45"/>
      <c r="C45" s="45"/>
      <c r="D45" s="45"/>
      <c r="E45" s="45"/>
      <c r="F45" s="45"/>
      <c r="G45" s="45"/>
      <c r="H45" s="45"/>
    </row>
    <row r="46" spans="1:9">
      <c r="A46" s="45"/>
      <c r="B46" s="46"/>
      <c r="C46" s="46"/>
      <c r="D46" s="46"/>
      <c r="E46" s="46"/>
      <c r="F46" s="46"/>
      <c r="G46" s="46"/>
      <c r="H46" s="46"/>
    </row>
    <row r="47" spans="1:9" ht="12.75">
      <c r="A47" s="48"/>
      <c r="B47" s="46"/>
      <c r="C47" s="46"/>
      <c r="D47" s="46"/>
      <c r="E47" s="46"/>
      <c r="F47" s="46"/>
      <c r="G47" s="46"/>
      <c r="H47" s="46"/>
    </row>
    <row r="48" spans="1:9">
      <c r="A48" s="45"/>
      <c r="B48" s="46"/>
      <c r="C48" s="46"/>
      <c r="D48" s="46"/>
      <c r="E48" s="46"/>
      <c r="F48" s="46"/>
      <c r="G48" s="46"/>
      <c r="H48" s="46"/>
      <c r="I48" s="46"/>
    </row>
    <row r="49" spans="1:9">
      <c r="A49" s="47"/>
      <c r="B49" s="45"/>
      <c r="C49" s="45"/>
      <c r="D49" s="45"/>
      <c r="E49" s="45"/>
      <c r="F49" s="45"/>
      <c r="G49" s="45"/>
      <c r="H49" s="45"/>
    </row>
    <row r="50" spans="1:9">
      <c r="A50" s="45"/>
      <c r="B50" s="46"/>
      <c r="C50" s="46"/>
      <c r="D50" s="46"/>
      <c r="E50" s="46"/>
      <c r="F50" s="46"/>
      <c r="G50" s="46"/>
      <c r="H50" s="46"/>
    </row>
    <row r="51" spans="1:9">
      <c r="A51" s="45"/>
      <c r="B51" s="46"/>
      <c r="C51" s="46"/>
      <c r="D51" s="46"/>
      <c r="E51" s="46"/>
      <c r="F51" s="45"/>
      <c r="G51" s="45"/>
      <c r="H51" s="46"/>
    </row>
    <row r="52" spans="1:9">
      <c r="A52" s="45"/>
      <c r="B52" s="46"/>
      <c r="C52" s="46"/>
      <c r="D52" s="46"/>
      <c r="E52" s="46"/>
      <c r="F52" s="46"/>
      <c r="G52" s="46"/>
      <c r="H52" s="46"/>
      <c r="I52" s="46"/>
    </row>
    <row r="53" spans="1:9">
      <c r="A53" s="47"/>
      <c r="B53" s="45"/>
      <c r="C53" s="45"/>
      <c r="D53" s="45"/>
      <c r="E53" s="45"/>
      <c r="F53" s="45"/>
      <c r="G53" s="45"/>
      <c r="H53" s="45"/>
    </row>
    <row r="54" spans="1:9">
      <c r="A54" s="49"/>
      <c r="B54" s="46"/>
      <c r="C54" s="46"/>
      <c r="D54" s="46"/>
      <c r="E54" s="46"/>
      <c r="F54" s="46"/>
      <c r="G54" s="46"/>
      <c r="H54" s="46"/>
    </row>
    <row r="55" spans="1:9">
      <c r="A55" s="49"/>
      <c r="B55" s="50"/>
      <c r="C55" s="45"/>
      <c r="D55" s="45"/>
      <c r="E55" s="45"/>
      <c r="F55" s="45"/>
      <c r="G55" s="45"/>
      <c r="H55" s="45"/>
    </row>
    <row r="56" spans="1:9">
      <c r="A56" s="49"/>
      <c r="B56" s="50"/>
      <c r="C56" s="45"/>
      <c r="D56" s="45"/>
      <c r="E56" s="45"/>
      <c r="F56" s="45"/>
      <c r="G56" s="45"/>
      <c r="H56" s="45"/>
    </row>
    <row r="57" spans="1:9">
      <c r="A57" s="49"/>
      <c r="B57" s="50"/>
      <c r="C57" s="45"/>
      <c r="D57" s="45"/>
      <c r="E57" s="45"/>
      <c r="F57" s="45"/>
      <c r="G57" s="45"/>
      <c r="H57" s="45"/>
    </row>
    <row r="58" spans="1:9">
      <c r="A58" s="49"/>
      <c r="B58" s="46"/>
      <c r="C58" s="46"/>
      <c r="D58" s="46"/>
      <c r="E58" s="46"/>
      <c r="F58" s="46"/>
      <c r="G58" s="46"/>
      <c r="H58" s="46"/>
      <c r="I58" s="46"/>
    </row>
    <row r="59" spans="1:9">
      <c r="A59" s="47"/>
      <c r="B59" s="45"/>
      <c r="C59" s="45"/>
      <c r="D59" s="45"/>
      <c r="E59" s="45"/>
      <c r="F59" s="45"/>
      <c r="G59" s="45"/>
      <c r="H59" s="45"/>
    </row>
    <row r="60" spans="1:9">
      <c r="A60" s="49"/>
      <c r="B60" s="45"/>
      <c r="C60" s="45"/>
      <c r="D60" s="45"/>
      <c r="E60" s="45"/>
      <c r="F60" s="45"/>
      <c r="G60" s="45"/>
      <c r="H60" s="45"/>
    </row>
    <row r="61" spans="1:9">
      <c r="A61" s="49"/>
      <c r="B61" s="45"/>
      <c r="C61" s="45"/>
      <c r="D61" s="45"/>
      <c r="E61" s="45"/>
      <c r="F61" s="45"/>
      <c r="G61" s="45"/>
      <c r="H61" s="45"/>
    </row>
    <row r="62" spans="1:9">
      <c r="A62" s="49"/>
      <c r="B62" s="52"/>
      <c r="C62" s="52"/>
      <c r="D62" s="52"/>
      <c r="E62" s="52"/>
      <c r="F62" s="52"/>
      <c r="G62" s="52"/>
      <c r="H62" s="52"/>
      <c r="I62" s="52"/>
    </row>
    <row r="63" spans="1:9">
      <c r="A63" s="49"/>
      <c r="B63" s="45"/>
      <c r="C63" s="45"/>
      <c r="D63" s="45"/>
      <c r="E63" s="45"/>
      <c r="F63" s="45"/>
      <c r="G63" s="45"/>
      <c r="H63" s="45"/>
    </row>
    <row r="64" spans="1:9">
      <c r="A64" s="49"/>
      <c r="B64" s="52"/>
      <c r="C64" s="52"/>
      <c r="D64" s="52"/>
      <c r="E64" s="52"/>
      <c r="F64" s="52"/>
      <c r="G64" s="52"/>
      <c r="H64" s="52"/>
    </row>
    <row r="65" spans="1:8">
      <c r="A65" s="51"/>
      <c r="B65" s="51"/>
      <c r="C65" s="51"/>
      <c r="D65" s="51"/>
      <c r="E65" s="51"/>
      <c r="F65" s="51"/>
      <c r="G65" s="51"/>
      <c r="H65" s="51"/>
    </row>
    <row r="66" spans="1:8">
      <c r="A66" s="51"/>
      <c r="B66" s="51"/>
      <c r="C66" s="51"/>
      <c r="D66" s="51"/>
      <c r="E66" s="51"/>
      <c r="F66" s="51"/>
      <c r="G66" s="51"/>
      <c r="H66" s="51"/>
    </row>
    <row r="67" spans="1:8">
      <c r="A67" s="51"/>
      <c r="B67" s="51"/>
      <c r="C67" s="51"/>
      <c r="D67" s="51"/>
      <c r="E67" s="51"/>
      <c r="F67" s="51"/>
      <c r="G67" s="51"/>
      <c r="H67" s="51"/>
    </row>
  </sheetData>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Index</vt:lpstr>
      <vt:lpstr>Consolidated VEON </vt:lpstr>
      <vt:lpstr>Customers</vt:lpstr>
      <vt:lpstr>EBITDA reconciliation</vt:lpstr>
      <vt:lpstr>Russia</vt:lpstr>
      <vt:lpstr>Pakistan</vt:lpstr>
      <vt:lpstr>Algeria</vt:lpstr>
      <vt:lpstr>Bangladesh</vt:lpstr>
      <vt:lpstr>Ukraine</vt:lpstr>
      <vt:lpstr>Uzbekistan</vt:lpstr>
      <vt:lpstr>Italy</vt:lpstr>
      <vt:lpstr>Laos</vt:lpstr>
      <vt:lpstr>Reconciliation table of FS</vt:lpstr>
      <vt:lpstr>Algeria!Print_Area</vt:lpstr>
      <vt:lpstr>Bangladesh!Print_Area</vt:lpstr>
      <vt:lpstr>'Consolidated VEON '!Print_Area</vt:lpstr>
      <vt:lpstr>Customers!Print_Area</vt:lpstr>
      <vt:lpstr>'EBITDA reconciliation'!Print_Area</vt:lpstr>
      <vt:lpstr>Index!Print_Area</vt:lpstr>
      <vt:lpstr>Italy!Print_Area</vt:lpstr>
      <vt:lpstr>Laos!Print_Area</vt:lpstr>
      <vt:lpstr>Pakistan!Print_Area</vt:lpstr>
      <vt:lpstr>'Reconciliation table of FS'!Print_Area</vt:lpstr>
      <vt:lpstr>Russia!Print_Area</vt:lpstr>
      <vt:lpstr>Ukraine!Print_Area</vt:lpstr>
      <vt:lpstr>Uzbekistan!Print_Area</vt:lpstr>
    </vt:vector>
  </TitlesOfParts>
  <Company>setict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Jess Barker</cp:lastModifiedBy>
  <cp:lastPrinted>2017-05-10T18:29:33Z</cp:lastPrinted>
  <dcterms:created xsi:type="dcterms:W3CDTF">2011-07-27T15:15:07Z</dcterms:created>
  <dcterms:modified xsi:type="dcterms:W3CDTF">2017-05-11T08:38:28Z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