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mpelcomhq.sharepoint.com/sites/IRTeam/Shared Documents/Results/2025/2Q25/00. FINAL DOCUMENTS/"/>
    </mc:Choice>
  </mc:AlternateContent>
  <xr:revisionPtr revIDLastSave="123555" documentId="8_{8F6E9F27-97F8-424A-AA9E-04364960B2B8}" xr6:coauthVersionLast="47" xr6:coauthVersionMax="47" xr10:uidLastSave="{60BDE4B6-3F33-42BF-96FC-3972D45EDB80}"/>
  <bookViews>
    <workbookView xWindow="-108" yWindow="-108" windowWidth="23256" windowHeight="13896" tabRatio="705" xr2:uid="{00000000-000D-0000-FFFF-FFFF00000000}"/>
  </bookViews>
  <sheets>
    <sheet name="Index" sheetId="1" r:id="rId1"/>
    <sheet name="Sheet1" sheetId="61" state="hidden" r:id="rId2"/>
    <sheet name="Consolidated VEON " sheetId="16" r:id="rId3"/>
    <sheet name="Customers" sheetId="40" r:id="rId4"/>
    <sheet name="Pakistan" sheetId="20" r:id="rId5"/>
    <sheet name="Ukraine" sheetId="38" r:id="rId6"/>
    <sheet name="Kazakhstan" sheetId="56" r:id="rId7"/>
    <sheet name="Bangladesh" sheetId="21" r:id="rId8"/>
    <sheet name="Uzbekistan" sheetId="33" r:id="rId9"/>
  </sheets>
  <externalReferences>
    <externalReference r:id="rId10"/>
    <externalReference r:id="rId11"/>
    <externalReference r:id="rId12"/>
  </externalReferences>
  <definedNames>
    <definedName name="_xlnm._FilterDatabase" localSheetId="7" hidden="1">Bangladesh!#REF!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Loc_Retrieve_A">[3]Retrieve!$A$1:$AAC$519</definedName>
    <definedName name="_xlnm.Print_Area" localSheetId="7">Bangladesh!$A$1:$Q$46</definedName>
    <definedName name="_xlnm.Print_Area" localSheetId="2">'Consolidated VEON '!$A$1:$Q$25</definedName>
    <definedName name="_xlnm.Print_Area" localSheetId="3">Customers!$A$1:$R$23</definedName>
    <definedName name="_xlnm.Print_Area" localSheetId="0">Index!$A$1:$K$15</definedName>
    <definedName name="_xlnm.Print_Area" localSheetId="6">Kazakhstan!$A$1:$Q$60</definedName>
    <definedName name="_xlnm.Print_Area" localSheetId="4">Pakistan!$A$1:$Q$47</definedName>
    <definedName name="_xlnm.Print_Area" localSheetId="5">Ukraine!$A$1:$Q$60</definedName>
    <definedName name="_xlnm.Print_Area" localSheetId="8">Uzbekistan!$A$1:$Q$54</definedName>
  </definedNames>
  <calcPr calcId="191028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3" i="1" l="1"/>
  <c r="AS33" i="1"/>
  <c r="AT33" i="1" s="1"/>
</calcChain>
</file>

<file path=xl/sharedStrings.xml><?xml version="1.0" encoding="utf-8"?>
<sst xmlns="http://schemas.openxmlformats.org/spreadsheetml/2006/main" count="788" uniqueCount="105">
  <si>
    <t>Long Name</t>
  </si>
  <si>
    <t>ISO code</t>
  </si>
  <si>
    <t>VEON</t>
  </si>
  <si>
    <t>Bangladeshi Taka</t>
  </si>
  <si>
    <t>BDT</t>
  </si>
  <si>
    <t>Euro</t>
  </si>
  <si>
    <t>EUR</t>
  </si>
  <si>
    <t>Kyrgyzstan Som</t>
  </si>
  <si>
    <t>KGS</t>
  </si>
  <si>
    <t>Kazakhstan Tenge</t>
  </si>
  <si>
    <t>KZT</t>
  </si>
  <si>
    <t>Pakistan Rupee</t>
  </si>
  <si>
    <t>PKR</t>
  </si>
  <si>
    <t>Russian Ruble</t>
  </si>
  <si>
    <t>RUB</t>
  </si>
  <si>
    <t>Ukraine Hryvnia</t>
  </si>
  <si>
    <t>UAH</t>
  </si>
  <si>
    <t>Uzbekistan Som</t>
  </si>
  <si>
    <t>UZS</t>
  </si>
  <si>
    <t>Service revenue</t>
  </si>
  <si>
    <t>VEON Group</t>
  </si>
  <si>
    <t>Average and closing rates of functional currencies to USD</t>
  </si>
  <si>
    <t>Average rates</t>
  </si>
  <si>
    <t>Closing rates</t>
  </si>
  <si>
    <t>Index</t>
  </si>
  <si>
    <t>2Q24</t>
  </si>
  <si>
    <t>2Q23</t>
  </si>
  <si>
    <t>YoY</t>
  </si>
  <si>
    <t>Consolidated VEON</t>
  </si>
  <si>
    <t>Customers</t>
  </si>
  <si>
    <t>Ukraine</t>
  </si>
  <si>
    <t>Pakistan</t>
  </si>
  <si>
    <t>Kazakhstan</t>
  </si>
  <si>
    <t xml:space="preserve"> </t>
  </si>
  <si>
    <t>Bangladesh</t>
  </si>
  <si>
    <t>Uzbekistan</t>
  </si>
  <si>
    <t>index page</t>
  </si>
  <si>
    <r>
      <t xml:space="preserve">(in </t>
    </r>
    <r>
      <rPr>
        <b/>
        <sz val="9"/>
        <rFont val="Open Sans"/>
        <family val="2"/>
      </rPr>
      <t>USD</t>
    </r>
    <r>
      <rPr>
        <sz val="9"/>
        <rFont val="Open Sans"/>
        <family val="2"/>
      </rPr>
      <t xml:space="preserve"> millions, unless stated otherwise, unaudited)</t>
    </r>
  </si>
  <si>
    <t>1Q23</t>
  </si>
  <si>
    <t>3Q23</t>
  </si>
  <si>
    <t>4Q23</t>
  </si>
  <si>
    <t>1Q24</t>
  </si>
  <si>
    <t>FY19</t>
  </si>
  <si>
    <t>FY20</t>
  </si>
  <si>
    <t>FY21</t>
  </si>
  <si>
    <t>FY22</t>
  </si>
  <si>
    <t>FY23</t>
  </si>
  <si>
    <t xml:space="preserve">Total revenue </t>
  </si>
  <si>
    <t>Mobile data revenue</t>
  </si>
  <si>
    <t>EBITDA</t>
  </si>
  <si>
    <t>EBITDA margin (%)</t>
  </si>
  <si>
    <t>EBIT (Operating profit)</t>
  </si>
  <si>
    <t>Profit/(Loss) before tax</t>
  </si>
  <si>
    <t>Net income/(loss) attributavle to VEON shareholders</t>
  </si>
  <si>
    <t>CAPEX</t>
  </si>
  <si>
    <t>LTM CAPEX / LTM Total revenue</t>
  </si>
  <si>
    <t>*Notes:</t>
  </si>
  <si>
    <t>For definitions please see VEON Ltd.’s trading update published on its website on the date hereof</t>
  </si>
  <si>
    <r>
      <t>VEON</t>
    </r>
    <r>
      <rPr>
        <b/>
        <sz val="9"/>
        <color rgb="FFFF0000"/>
        <rFont val="Open Sans"/>
        <family val="2"/>
      </rPr>
      <t xml:space="preserve"> </t>
    </r>
  </si>
  <si>
    <t>(in millions)</t>
  </si>
  <si>
    <t>Mobile customers</t>
  </si>
  <si>
    <t>Other</t>
  </si>
  <si>
    <t xml:space="preserve">Total </t>
  </si>
  <si>
    <t>CONSOLIDATED</t>
  </si>
  <si>
    <t>MOBILE</t>
  </si>
  <si>
    <t>Total revenue</t>
  </si>
  <si>
    <t>Data revenue</t>
  </si>
  <si>
    <t>Subscribers (mln)</t>
  </si>
  <si>
    <t>ARPU (USD)</t>
  </si>
  <si>
    <t>n.a.</t>
  </si>
  <si>
    <t>MOU (min)</t>
  </si>
  <si>
    <t>Data usage (Mb/user)</t>
  </si>
  <si>
    <t>FIXED-LINE</t>
  </si>
  <si>
    <t xml:space="preserve">      Broadband revenue</t>
  </si>
  <si>
    <t xml:space="preserve">      Broadband ARPU (USD)</t>
  </si>
  <si>
    <t>n.a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</si>
  <si>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millions, unless stated otherwise, unaudited)</t>
    </r>
  </si>
  <si>
    <t>ARPU (UAH)</t>
  </si>
  <si>
    <t xml:space="preserve">      Broadband ARPU (UAH)</t>
  </si>
  <si>
    <t>Additional KPI's</t>
  </si>
  <si>
    <t>4G network coverage</t>
  </si>
  <si>
    <t>4G mobile customer penetration</t>
  </si>
  <si>
    <t>Notes:</t>
  </si>
  <si>
    <t xml:space="preserve">MOU (min) 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</si>
  <si>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billions, unless stated otherwise, unaudited)</t>
    </r>
  </si>
  <si>
    <t>ARPU (PKR)</t>
  </si>
  <si>
    <t>4G mobile customer penetration  (3 Months active)</t>
  </si>
  <si>
    <t>ARPU (KZT)</t>
  </si>
  <si>
    <t xml:space="preserve">      Broadband ARPU (KZT)</t>
  </si>
  <si>
    <t>ARPU (BDT)</t>
  </si>
  <si>
    <t>4G mobile customer penetration (3 Months active)</t>
  </si>
  <si>
    <t>ARPU (UZS)</t>
  </si>
  <si>
    <t>3Q24</t>
  </si>
  <si>
    <t>FY24</t>
  </si>
  <si>
    <t>Customers (mln)</t>
  </si>
  <si>
    <t>Fixed-line customers</t>
  </si>
  <si>
    <t>Churn 3 months active base, annualised (%)</t>
  </si>
  <si>
    <t>4Q24</t>
  </si>
  <si>
    <t>1Q25</t>
  </si>
  <si>
    <t>2Q25</t>
  </si>
  <si>
    <t>Unlevered Free Cash Flow*</t>
  </si>
  <si>
    <t>Consolidated</t>
  </si>
  <si>
    <t>Equity Free Cash Flow after lease payments and licenses**</t>
  </si>
  <si>
    <t>* EFCF definition now includes proceeds from sale of business</t>
  </si>
  <si>
    <t>** EFCF definition now includes proceeds from sale of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</si>
</sst>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 ;_ * \-#,##0.00_ ;_ * &quot;-&quot;??_ ;_ @_ "/>
    <numFmt numFmtId="167" formatCode="_-* #,##0.00_р_._-;\-* #,##0.00_р_._-;_-* &quot;-&quot;??_р_.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_(* #,##0.0_);_(* \(#,##0.0\);_(* &quot;-&quot;??_);_(@_)"/>
    <numFmt numFmtId="173" formatCode="_(* #,##0.0%_);_(* \(#,##0.0%\);_(* &quot;-&quot;??_);_(@_)"/>
    <numFmt numFmtId="174" formatCode="_(* #,##0.0_);_(* \(#,##0.0\);_(* &quot;-&quot;_);_(@_)"/>
    <numFmt numFmtId="175" formatCode="_-* #,##0.00\ _₽_-;\-* #,##0.00\ _₽_-;_-* &quot;-&quot;??\ _₽_-;_-@_-"/>
    <numFmt numFmtId="176" formatCode="_-* #,##0.0_-;\-* #,##0.0_-;_-* &quot;-&quot;??_-;_-@_-"/>
    <numFmt numFmtId="17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10"/>
      <color theme="1"/>
      <name val="Tahoma"/>
      <family val="2"/>
    </font>
    <font>
      <sz val="8"/>
      <name val="Calibri"/>
      <family val="2"/>
      <scheme val="minor"/>
    </font>
    <font>
      <sz val="9"/>
      <name val="Open Sans"/>
      <family val="2"/>
    </font>
    <font>
      <sz val="9"/>
      <color theme="1"/>
      <name val="Open Sans"/>
      <family val="2"/>
    </font>
    <font>
      <b/>
      <sz val="9"/>
      <name val="Open Sans"/>
      <family val="2"/>
    </font>
    <font>
      <b/>
      <u/>
      <sz val="9"/>
      <color indexed="12"/>
      <name val="Open Sans"/>
      <family val="2"/>
    </font>
    <font>
      <b/>
      <sz val="9"/>
      <color theme="1"/>
      <name val="Open Sans"/>
      <family val="2"/>
    </font>
    <font>
      <sz val="9"/>
      <color theme="1" tint="4.9989318521683403E-2"/>
      <name val="Open Sans"/>
      <family val="2"/>
    </font>
    <font>
      <sz val="9"/>
      <color indexed="8"/>
      <name val="Open Sans"/>
      <family val="2"/>
    </font>
    <font>
      <sz val="18"/>
      <color theme="3"/>
      <name val="Cambria"/>
      <family val="2"/>
      <scheme val="major"/>
    </font>
    <font>
      <b/>
      <sz val="9"/>
      <name val="Open Sans"/>
      <family val="2"/>
    </font>
    <font>
      <b/>
      <sz val="9"/>
      <color rgb="FFFF0000"/>
      <name val="Open Sans"/>
      <family val="2"/>
    </font>
    <font>
      <sz val="9"/>
      <color theme="1"/>
      <name val="Open Sans"/>
      <family val="2"/>
    </font>
    <font>
      <u/>
      <sz val="9"/>
      <name val="Open Sans"/>
      <family val="2"/>
    </font>
    <font>
      <u/>
      <sz val="9"/>
      <color indexed="12"/>
      <name val="Open Sans"/>
      <family val="2"/>
    </font>
    <font>
      <sz val="9"/>
      <name val="Open Sans Light"/>
      <family val="2"/>
    </font>
    <font>
      <b/>
      <sz val="9"/>
      <name val="Open Sans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thick">
        <color rgb="FFFFC000"/>
      </top>
      <bottom/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rgb="FFFFC000"/>
      </right>
      <top/>
      <bottom/>
      <diagonal/>
    </border>
    <border>
      <left/>
      <right style="thin">
        <color indexed="64"/>
      </right>
      <top style="thick">
        <color rgb="FFFFC000"/>
      </top>
      <bottom style="medium">
        <color theme="1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4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175" fontId="6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3" borderId="0" applyBorder="0">
      <alignment vertical="top"/>
    </xf>
    <xf numFmtId="0" fontId="2" fillId="0" borderId="0"/>
    <xf numFmtId="0" fontId="5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53">
    <xf numFmtId="0" fontId="0" fillId="0" borderId="0" xfId="0"/>
    <xf numFmtId="0" fontId="10" fillId="0" borderId="0" xfId="0" applyFont="1"/>
    <xf numFmtId="0" fontId="11" fillId="3" borderId="0" xfId="5" applyFont="1" applyFill="1"/>
    <xf numFmtId="0" fontId="12" fillId="3" borderId="0" xfId="4" applyFont="1" applyFill="1" applyBorder="1" applyAlignment="1" applyProtection="1"/>
    <xf numFmtId="0" fontId="9" fillId="3" borderId="2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/>
    </xf>
    <xf numFmtId="0" fontId="13" fillId="3" borderId="13" xfId="0" applyFont="1" applyFill="1" applyBorder="1" applyAlignment="1">
      <alignment horizontal="right"/>
    </xf>
    <xf numFmtId="0" fontId="9" fillId="0" borderId="6" xfId="5" applyFont="1" applyBorder="1"/>
    <xf numFmtId="41" fontId="10" fillId="3" borderId="0" xfId="0" applyNumberFormat="1" applyFont="1" applyFill="1"/>
    <xf numFmtId="0" fontId="10" fillId="0" borderId="0" xfId="0" applyFont="1" applyAlignment="1">
      <alignment vertical="center"/>
    </xf>
    <xf numFmtId="0" fontId="9" fillId="3" borderId="0" xfId="5" applyFont="1" applyFill="1"/>
    <xf numFmtId="0" fontId="10" fillId="3" borderId="0" xfId="0" applyFont="1" applyFill="1"/>
    <xf numFmtId="0" fontId="9" fillId="3" borderId="0" xfId="5" applyFont="1" applyFill="1" applyAlignment="1">
      <alignment horizontal="left"/>
    </xf>
    <xf numFmtId="0" fontId="11" fillId="3" borderId="0" xfId="5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0" xfId="4" applyFont="1" applyFill="1" applyBorder="1" applyAlignment="1" applyProtection="1">
      <alignment vertical="center"/>
    </xf>
    <xf numFmtId="0" fontId="9" fillId="3" borderId="2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9" fillId="3" borderId="0" xfId="5" applyFont="1" applyFill="1" applyAlignment="1">
      <alignment horizontal="left" vertical="center"/>
    </xf>
    <xf numFmtId="3" fontId="9" fillId="0" borderId="0" xfId="5" applyNumberFormat="1" applyFont="1" applyAlignment="1">
      <alignment horizontal="right" vertical="center"/>
    </xf>
    <xf numFmtId="3" fontId="9" fillId="0" borderId="17" xfId="5" applyNumberFormat="1" applyFont="1" applyBorder="1" applyAlignment="1">
      <alignment horizontal="right" vertical="center"/>
    </xf>
    <xf numFmtId="3" fontId="9" fillId="0" borderId="0" xfId="5" applyNumberFormat="1" applyFont="1"/>
    <xf numFmtId="3" fontId="9" fillId="0" borderId="9" xfId="5" applyNumberFormat="1" applyFont="1" applyBorder="1" applyAlignment="1">
      <alignment horizontal="right" vertical="center"/>
    </xf>
    <xf numFmtId="0" fontId="9" fillId="0" borderId="0" xfId="5" applyFont="1"/>
    <xf numFmtId="168" fontId="9" fillId="0" borderId="0" xfId="5" applyNumberFormat="1" applyFont="1" applyAlignment="1">
      <alignment horizontal="right" vertical="center"/>
    </xf>
    <xf numFmtId="168" fontId="9" fillId="0" borderId="9" xfId="5" applyNumberFormat="1" applyFont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3" fontId="9" fillId="0" borderId="19" xfId="5" applyNumberFormat="1" applyFont="1" applyBorder="1" applyAlignment="1">
      <alignment horizontal="right" vertical="center"/>
    </xf>
    <xf numFmtId="169" fontId="9" fillId="0" borderId="0" xfId="5" applyNumberFormat="1" applyFont="1" applyAlignment="1">
      <alignment horizontal="right" vertical="center"/>
    </xf>
    <xf numFmtId="169" fontId="9" fillId="0" borderId="9" xfId="5" applyNumberFormat="1" applyFont="1" applyBorder="1" applyAlignment="1">
      <alignment horizontal="right" vertical="center"/>
    </xf>
    <xf numFmtId="171" fontId="9" fillId="0" borderId="0" xfId="1" applyNumberFormat="1" applyFont="1" applyFill="1" applyBorder="1" applyAlignment="1">
      <alignment horizontal="right" vertical="center"/>
    </xf>
    <xf numFmtId="0" fontId="9" fillId="0" borderId="6" xfId="5" applyFont="1" applyBorder="1" applyAlignment="1">
      <alignment horizontal="left"/>
    </xf>
    <xf numFmtId="9" fontId="9" fillId="0" borderId="0" xfId="10" applyFont="1" applyFill="1" applyBorder="1" applyAlignment="1">
      <alignment horizontal="right" vertical="center"/>
    </xf>
    <xf numFmtId="0" fontId="9" fillId="0" borderId="6" xfId="5" applyFont="1" applyBorder="1" applyAlignment="1">
      <alignment wrapText="1"/>
    </xf>
    <xf numFmtId="0" fontId="9" fillId="0" borderId="0" xfId="5" applyFont="1" applyAlignment="1">
      <alignment horizontal="right" vertical="center"/>
    </xf>
    <xf numFmtId="0" fontId="9" fillId="0" borderId="7" xfId="5" applyFont="1" applyBorder="1"/>
    <xf numFmtId="169" fontId="9" fillId="0" borderId="2" xfId="5" applyNumberFormat="1" applyFont="1" applyBorder="1" applyAlignment="1">
      <alignment horizontal="right" vertical="center"/>
    </xf>
    <xf numFmtId="172" fontId="9" fillId="0" borderId="0" xfId="1" applyNumberFormat="1" applyFont="1" applyFill="1" applyBorder="1" applyAlignment="1">
      <alignment horizontal="right" vertical="center"/>
    </xf>
    <xf numFmtId="3" fontId="9" fillId="3" borderId="0" xfId="5" applyNumberFormat="1" applyFont="1" applyFill="1"/>
    <xf numFmtId="0" fontId="11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/>
    </xf>
    <xf numFmtId="168" fontId="9" fillId="0" borderId="0" xfId="10" applyNumberFormat="1" applyFont="1"/>
    <xf numFmtId="0" fontId="11" fillId="0" borderId="1" xfId="5" applyFont="1" applyBorder="1"/>
    <xf numFmtId="9" fontId="9" fillId="0" borderId="19" xfId="10" applyFont="1" applyFill="1" applyBorder="1" applyAlignment="1">
      <alignment horizontal="right" vertical="center"/>
    </xf>
    <xf numFmtId="9" fontId="9" fillId="3" borderId="0" xfId="10" applyFont="1" applyFill="1" applyBorder="1"/>
    <xf numFmtId="0" fontId="10" fillId="0" borderId="0" xfId="0" applyFont="1" applyAlignment="1">
      <alignment wrapText="1"/>
    </xf>
    <xf numFmtId="0" fontId="9" fillId="3" borderId="0" xfId="5" applyFont="1" applyFill="1" applyAlignment="1">
      <alignment vertical="center"/>
    </xf>
    <xf numFmtId="0" fontId="13" fillId="3" borderId="26" xfId="0" applyFont="1" applyFill="1" applyBorder="1" applyAlignment="1">
      <alignment horizontal="right" vertical="center"/>
    </xf>
    <xf numFmtId="0" fontId="13" fillId="3" borderId="13" xfId="0" applyFont="1" applyFill="1" applyBorder="1" applyAlignment="1">
      <alignment horizontal="right" vertical="center"/>
    </xf>
    <xf numFmtId="0" fontId="9" fillId="0" borderId="6" xfId="5" applyFont="1" applyBorder="1" applyAlignment="1">
      <alignment vertical="center"/>
    </xf>
    <xf numFmtId="0" fontId="9" fillId="0" borderId="0" xfId="5" applyFont="1" applyAlignment="1">
      <alignment vertical="center"/>
    </xf>
    <xf numFmtId="0" fontId="9" fillId="0" borderId="6" xfId="5" applyFont="1" applyBorder="1" applyAlignment="1">
      <alignment horizontal="left" vertical="center"/>
    </xf>
    <xf numFmtId="0" fontId="9" fillId="0" borderId="7" xfId="5" applyFont="1" applyBorder="1" applyAlignment="1">
      <alignment vertical="center"/>
    </xf>
    <xf numFmtId="3" fontId="9" fillId="3" borderId="0" xfId="5" applyNumberFormat="1" applyFont="1" applyFill="1" applyAlignment="1">
      <alignment vertical="center"/>
    </xf>
    <xf numFmtId="3" fontId="9" fillId="0" borderId="0" xfId="5" applyNumberFormat="1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168" fontId="9" fillId="0" borderId="0" xfId="10" applyNumberFormat="1" applyFont="1" applyAlignment="1">
      <alignment vertical="center"/>
    </xf>
    <xf numFmtId="0" fontId="11" fillId="0" borderId="1" xfId="5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3" fillId="3" borderId="0" xfId="0" applyFont="1" applyFill="1" applyAlignment="1">
      <alignment horizontal="right"/>
    </xf>
    <xf numFmtId="168" fontId="9" fillId="0" borderId="2" xfId="5" applyNumberFormat="1" applyFont="1" applyBorder="1" applyAlignment="1">
      <alignment horizontal="right" vertical="center"/>
    </xf>
    <xf numFmtId="3" fontId="10" fillId="3" borderId="0" xfId="0" applyNumberFormat="1" applyFont="1" applyFill="1"/>
    <xf numFmtId="3" fontId="10" fillId="0" borderId="0" xfId="0" applyNumberFormat="1" applyFont="1"/>
    <xf numFmtId="169" fontId="9" fillId="0" borderId="17" xfId="5" applyNumberFormat="1" applyFont="1" applyBorder="1" applyAlignment="1">
      <alignment horizontal="right" vertical="center"/>
    </xf>
    <xf numFmtId="171" fontId="9" fillId="0" borderId="22" xfId="1" applyNumberFormat="1" applyFont="1" applyFill="1" applyBorder="1" applyAlignment="1">
      <alignment horizontal="right" vertical="center"/>
    </xf>
    <xf numFmtId="171" fontId="9" fillId="0" borderId="1" xfId="1" applyNumberFormat="1" applyFont="1" applyFill="1" applyBorder="1" applyAlignment="1">
      <alignment horizontal="right" vertical="center"/>
    </xf>
    <xf numFmtId="168" fontId="9" fillId="0" borderId="1" xfId="5" applyNumberFormat="1" applyFont="1" applyBorder="1" applyAlignment="1">
      <alignment horizontal="right" vertical="center"/>
    </xf>
    <xf numFmtId="0" fontId="9" fillId="0" borderId="4" xfId="5" applyFont="1" applyBorder="1"/>
    <xf numFmtId="9" fontId="9" fillId="0" borderId="4" xfId="10" applyFont="1" applyFill="1" applyBorder="1" applyAlignment="1">
      <alignment horizontal="right" vertical="center"/>
    </xf>
    <xf numFmtId="168" fontId="10" fillId="3" borderId="0" xfId="0" applyNumberFormat="1" applyFont="1" applyFill="1"/>
    <xf numFmtId="0" fontId="9" fillId="0" borderId="0" xfId="5" applyFont="1" applyAlignment="1">
      <alignment horizontal="left" wrapText="1"/>
    </xf>
    <xf numFmtId="168" fontId="10" fillId="3" borderId="0" xfId="1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3" fontId="10" fillId="3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0" fontId="9" fillId="0" borderId="4" xfId="5" applyFont="1" applyBorder="1" applyAlignment="1">
      <alignment vertical="center"/>
    </xf>
    <xf numFmtId="168" fontId="10" fillId="3" borderId="0" xfId="0" applyNumberFormat="1" applyFont="1" applyFill="1" applyAlignment="1">
      <alignment vertical="center"/>
    </xf>
    <xf numFmtId="9" fontId="10" fillId="3" borderId="0" xfId="0" applyNumberFormat="1" applyFont="1" applyFill="1" applyAlignment="1">
      <alignment vertical="center"/>
    </xf>
    <xf numFmtId="0" fontId="9" fillId="0" borderId="0" xfId="5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9" fillId="0" borderId="25" xfId="5" applyFont="1" applyBorder="1"/>
    <xf numFmtId="3" fontId="9" fillId="0" borderId="4" xfId="5" applyNumberFormat="1" applyFont="1" applyBorder="1" applyAlignment="1">
      <alignment horizontal="right" vertical="center"/>
    </xf>
    <xf numFmtId="3" fontId="9" fillId="0" borderId="22" xfId="5" applyNumberFormat="1" applyFont="1" applyBorder="1" applyAlignment="1">
      <alignment horizontal="right" vertical="center"/>
    </xf>
    <xf numFmtId="41" fontId="9" fillId="0" borderId="0" xfId="0" applyNumberFormat="1" applyFont="1" applyAlignment="1">
      <alignment horizontal="right" vertical="center"/>
    </xf>
    <xf numFmtId="169" fontId="10" fillId="0" borderId="0" xfId="0" applyNumberFormat="1" applyFont="1"/>
    <xf numFmtId="168" fontId="10" fillId="0" borderId="0" xfId="0" applyNumberFormat="1" applyFont="1"/>
    <xf numFmtId="9" fontId="9" fillId="0" borderId="0" xfId="10" applyFont="1" applyBorder="1"/>
    <xf numFmtId="3" fontId="11" fillId="3" borderId="0" xfId="5" applyNumberFormat="1" applyFont="1" applyFill="1"/>
    <xf numFmtId="169" fontId="9" fillId="0" borderId="6" xfId="5" applyNumberFormat="1" applyFont="1" applyBorder="1" applyAlignment="1">
      <alignment horizontal="left" vertical="center"/>
    </xf>
    <xf numFmtId="169" fontId="15" fillId="0" borderId="0" xfId="5" applyNumberFormat="1" applyFont="1" applyAlignment="1">
      <alignment horizontal="right" vertical="center"/>
    </xf>
    <xf numFmtId="169" fontId="15" fillId="0" borderId="9" xfId="5" applyNumberFormat="1" applyFont="1" applyBorder="1" applyAlignment="1">
      <alignment horizontal="right" vertical="center"/>
    </xf>
    <xf numFmtId="3" fontId="15" fillId="0" borderId="0" xfId="5" applyNumberFormat="1" applyFont="1" applyAlignment="1">
      <alignment horizontal="right" vertical="center"/>
    </xf>
    <xf numFmtId="3" fontId="15" fillId="0" borderId="9" xfId="5" applyNumberFormat="1" applyFont="1" applyBorder="1" applyAlignment="1">
      <alignment horizontal="right" vertical="center"/>
    </xf>
    <xf numFmtId="169" fontId="9" fillId="0" borderId="4" xfId="5" applyNumberFormat="1" applyFont="1" applyBorder="1" applyAlignment="1">
      <alignment horizontal="right" vertical="center"/>
    </xf>
    <xf numFmtId="169" fontId="9" fillId="0" borderId="14" xfId="5" applyNumberFormat="1" applyFont="1" applyBorder="1" applyAlignment="1">
      <alignment horizontal="right" vertical="center"/>
    </xf>
    <xf numFmtId="0" fontId="11" fillId="0" borderId="0" xfId="5" applyFont="1"/>
    <xf numFmtId="3" fontId="15" fillId="3" borderId="0" xfId="5" applyNumberFormat="1" applyFont="1" applyFill="1" applyAlignment="1">
      <alignment horizontal="right" vertical="center"/>
    </xf>
    <xf numFmtId="3" fontId="15" fillId="3" borderId="9" xfId="5" applyNumberFormat="1" applyFont="1" applyFill="1" applyBorder="1" applyAlignment="1">
      <alignment horizontal="right" vertical="center"/>
    </xf>
    <xf numFmtId="9" fontId="9" fillId="0" borderId="0" xfId="10" applyFont="1" applyBorder="1" applyAlignment="1">
      <alignment vertical="center"/>
    </xf>
    <xf numFmtId="3" fontId="11" fillId="3" borderId="0" xfId="5" applyNumberFormat="1" applyFont="1" applyFill="1" applyAlignment="1">
      <alignment vertical="center"/>
    </xf>
    <xf numFmtId="0" fontId="11" fillId="0" borderId="0" xfId="5" applyFont="1" applyAlignment="1">
      <alignment vertical="center"/>
    </xf>
    <xf numFmtId="168" fontId="9" fillId="0" borderId="22" xfId="10" applyNumberFormat="1" applyFont="1" applyBorder="1" applyAlignment="1">
      <alignment vertical="center"/>
    </xf>
    <xf numFmtId="41" fontId="9" fillId="3" borderId="0" xfId="5" applyNumberFormat="1" applyFont="1" applyFill="1"/>
    <xf numFmtId="3" fontId="9" fillId="0" borderId="21" xfId="5" applyNumberFormat="1" applyFont="1" applyBorder="1" applyAlignment="1">
      <alignment horizontal="right" vertical="center"/>
    </xf>
    <xf numFmtId="0" fontId="9" fillId="3" borderId="0" xfId="5" applyFont="1" applyFill="1" applyAlignment="1">
      <alignment horizontal="right" vertical="center"/>
    </xf>
    <xf numFmtId="0" fontId="9" fillId="3" borderId="9" xfId="5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170" fontId="9" fillId="0" borderId="0" xfId="5" applyNumberFormat="1" applyFont="1" applyAlignment="1">
      <alignment horizontal="right" vertical="center"/>
    </xf>
    <xf numFmtId="170" fontId="9" fillId="0" borderId="0" xfId="3" applyNumberFormat="1" applyFont="1" applyFill="1" applyBorder="1" applyAlignment="1">
      <alignment horizontal="right" vertical="center" wrapText="1"/>
    </xf>
    <xf numFmtId="9" fontId="9" fillId="0" borderId="0" xfId="3" applyNumberFormat="1" applyFont="1" applyFill="1" applyBorder="1" applyAlignment="1">
      <alignment horizontal="right" vertical="center" wrapText="1"/>
    </xf>
    <xf numFmtId="9" fontId="9" fillId="0" borderId="9" xfId="3" applyNumberFormat="1" applyFont="1" applyFill="1" applyBorder="1" applyAlignment="1">
      <alignment horizontal="right" vertical="center" wrapText="1"/>
    </xf>
    <xf numFmtId="170" fontId="9" fillId="0" borderId="9" xfId="3" applyNumberFormat="1" applyFont="1" applyFill="1" applyBorder="1" applyAlignment="1">
      <alignment horizontal="right" vertical="center" wrapText="1"/>
    </xf>
    <xf numFmtId="170" fontId="9" fillId="0" borderId="19" xfId="3" applyNumberFormat="1" applyFont="1" applyFill="1" applyBorder="1" applyAlignment="1">
      <alignment horizontal="right" vertical="center" wrapText="1"/>
    </xf>
    <xf numFmtId="170" fontId="9" fillId="0" borderId="20" xfId="3" applyNumberFormat="1" applyFont="1" applyFill="1" applyBorder="1" applyAlignment="1">
      <alignment horizontal="right" vertical="center" wrapText="1"/>
    </xf>
    <xf numFmtId="170" fontId="9" fillId="0" borderId="24" xfId="3" applyNumberFormat="1" applyFont="1" applyFill="1" applyBorder="1" applyAlignment="1">
      <alignment horizontal="right" vertical="center" wrapText="1"/>
    </xf>
    <xf numFmtId="170" fontId="9" fillId="0" borderId="23" xfId="3" applyNumberFormat="1" applyFont="1" applyFill="1" applyBorder="1" applyAlignment="1">
      <alignment horizontal="right" vertical="center" wrapText="1"/>
    </xf>
    <xf numFmtId="1" fontId="9" fillId="0" borderId="0" xfId="5" applyNumberFormat="1" applyFont="1" applyAlignment="1">
      <alignment horizontal="right" vertical="center"/>
    </xf>
    <xf numFmtId="1" fontId="9" fillId="0" borderId="24" xfId="3" applyNumberFormat="1" applyFont="1" applyFill="1" applyBorder="1" applyAlignment="1">
      <alignment horizontal="right" vertical="center" wrapText="1"/>
    </xf>
    <xf numFmtId="1" fontId="9" fillId="0" borderId="0" xfId="3" applyNumberFormat="1" applyFont="1" applyFill="1" applyBorder="1" applyAlignment="1">
      <alignment horizontal="right" vertical="center" wrapText="1"/>
    </xf>
    <xf numFmtId="0" fontId="9" fillId="0" borderId="19" xfId="5" applyFont="1" applyBorder="1"/>
    <xf numFmtId="168" fontId="9" fillId="0" borderId="22" xfId="10" applyNumberFormat="1" applyFont="1" applyFill="1" applyBorder="1"/>
    <xf numFmtId="9" fontId="9" fillId="0" borderId="4" xfId="5" applyNumberFormat="1" applyFont="1" applyBorder="1" applyAlignment="1">
      <alignment horizontal="right" vertical="center"/>
    </xf>
    <xf numFmtId="9" fontId="9" fillId="0" borderId="14" xfId="5" applyNumberFormat="1" applyFont="1" applyBorder="1" applyAlignment="1">
      <alignment horizontal="right" vertical="center"/>
    </xf>
    <xf numFmtId="0" fontId="11" fillId="0" borderId="12" xfId="5" applyFont="1" applyBorder="1"/>
    <xf numFmtId="0" fontId="11" fillId="0" borderId="12" xfId="5" applyFont="1" applyBorder="1" applyAlignment="1">
      <alignment vertical="center"/>
    </xf>
    <xf numFmtId="9" fontId="9" fillId="0" borderId="0" xfId="5" applyNumberFormat="1" applyFont="1" applyAlignment="1">
      <alignment horizontal="right" vertical="center"/>
    </xf>
    <xf numFmtId="9" fontId="9" fillId="0" borderId="20" xfId="10" applyFont="1" applyFill="1" applyBorder="1" applyAlignment="1">
      <alignment horizontal="right" vertical="center"/>
    </xf>
    <xf numFmtId="168" fontId="9" fillId="0" borderId="10" xfId="5" applyNumberFormat="1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72" fontId="11" fillId="0" borderId="0" xfId="1" applyNumberFormat="1" applyFont="1" applyFill="1" applyBorder="1" applyAlignment="1">
      <alignment vertical="center"/>
    </xf>
    <xf numFmtId="171" fontId="11" fillId="0" borderId="0" xfId="1" applyNumberFormat="1" applyFont="1" applyFill="1" applyBorder="1"/>
    <xf numFmtId="0" fontId="17" fillId="3" borderId="0" xfId="5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5" applyFont="1" applyFill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1" fillId="0" borderId="5" xfId="0" applyFont="1" applyBorder="1" applyAlignment="1">
      <alignment horizontal="right" vertical="center"/>
    </xf>
    <xf numFmtId="0" fontId="13" fillId="3" borderId="15" xfId="0" applyFont="1" applyFill="1" applyBorder="1" applyAlignment="1">
      <alignment horizontal="left" vertical="center" indent="1"/>
    </xf>
    <xf numFmtId="171" fontId="9" fillId="0" borderId="0" xfId="5" applyNumberFormat="1" applyFont="1" applyAlignment="1">
      <alignment horizontal="right" vertical="center"/>
    </xf>
    <xf numFmtId="172" fontId="9" fillId="0" borderId="0" xfId="5" applyNumberFormat="1" applyFont="1" applyAlignment="1">
      <alignment horizontal="right" vertical="center"/>
    </xf>
    <xf numFmtId="169" fontId="9" fillId="0" borderId="0" xfId="1" applyNumberFormat="1" applyFont="1" applyFill="1" applyBorder="1" applyAlignment="1">
      <alignment horizontal="right" vertical="center"/>
    </xf>
    <xf numFmtId="0" fontId="21" fillId="3" borderId="0" xfId="4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" fillId="0" borderId="0" xfId="9" applyFont="1" applyAlignment="1">
      <alignment vertical="center"/>
    </xf>
    <xf numFmtId="49" fontId="10" fillId="0" borderId="0" xfId="0" applyNumberFormat="1" applyFont="1" applyAlignment="1">
      <alignment vertical="center" readingOrder="1"/>
    </xf>
    <xf numFmtId="0" fontId="9" fillId="3" borderId="0" xfId="0" applyFont="1" applyFill="1" applyAlignment="1">
      <alignment vertical="center"/>
    </xf>
    <xf numFmtId="49" fontId="9" fillId="0" borderId="0" xfId="9" applyNumberFormat="1" applyFont="1" applyAlignment="1">
      <alignment vertical="center" readingOrder="1"/>
    </xf>
    <xf numFmtId="0" fontId="11" fillId="0" borderId="5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173" fontId="9" fillId="0" borderId="0" xfId="0" applyNumberFormat="1" applyFont="1" applyAlignment="1">
      <alignment horizontal="right" vertical="center"/>
    </xf>
    <xf numFmtId="0" fontId="9" fillId="3" borderId="2" xfId="2" applyNumberFormat="1" applyFont="1" applyFill="1" applyBorder="1" applyAlignment="1">
      <alignment horizontal="left" vertical="center"/>
    </xf>
    <xf numFmtId="0" fontId="9" fillId="0" borderId="2" xfId="2" applyNumberFormat="1" applyFont="1" applyFill="1" applyBorder="1" applyAlignment="1">
      <alignment horizontal="left" vertical="center"/>
    </xf>
    <xf numFmtId="173" fontId="9" fillId="0" borderId="4" xfId="0" applyNumberFormat="1" applyFont="1" applyBorder="1" applyAlignment="1">
      <alignment horizontal="right" vertical="center"/>
    </xf>
    <xf numFmtId="0" fontId="9" fillId="3" borderId="0" xfId="9" applyFont="1" applyFill="1" applyAlignment="1">
      <alignment vertical="center"/>
    </xf>
    <xf numFmtId="41" fontId="10" fillId="0" borderId="0" xfId="0" applyNumberFormat="1" applyFont="1" applyAlignment="1">
      <alignment vertical="center"/>
    </xf>
    <xf numFmtId="41" fontId="11" fillId="3" borderId="0" xfId="3" applyNumberFormat="1" applyFont="1" applyFill="1" applyBorder="1" applyAlignment="1">
      <alignment horizontal="center" vertical="center"/>
    </xf>
    <xf numFmtId="41" fontId="11" fillId="3" borderId="17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41" fontId="11" fillId="3" borderId="9" xfId="3" applyNumberFormat="1" applyFont="1" applyFill="1" applyBorder="1" applyAlignment="1">
      <alignment horizontal="center" vertical="center"/>
    </xf>
    <xf numFmtId="168" fontId="11" fillId="0" borderId="0" xfId="0" applyNumberFormat="1" applyFont="1" applyAlignment="1">
      <alignment horizontal="right" vertical="center"/>
    </xf>
    <xf numFmtId="168" fontId="11" fillId="3" borderId="0" xfId="0" applyNumberFormat="1" applyFont="1" applyFill="1" applyAlignment="1">
      <alignment horizontal="right" vertical="center"/>
    </xf>
    <xf numFmtId="168" fontId="11" fillId="3" borderId="9" xfId="0" applyNumberFormat="1" applyFont="1" applyFill="1" applyBorder="1" applyAlignment="1">
      <alignment horizontal="right" vertical="center"/>
    </xf>
    <xf numFmtId="41" fontId="9" fillId="0" borderId="0" xfId="5" applyNumberFormat="1" applyFont="1" applyAlignment="1">
      <alignment horizontal="center" vertical="center"/>
    </xf>
    <xf numFmtId="41" fontId="9" fillId="0" borderId="9" xfId="5" applyNumberFormat="1" applyFont="1" applyBorder="1" applyAlignment="1">
      <alignment horizontal="center" vertical="center"/>
    </xf>
    <xf numFmtId="41" fontId="9" fillId="3" borderId="9" xfId="3" applyNumberFormat="1" applyFont="1" applyFill="1" applyBorder="1" applyAlignment="1">
      <alignment horizontal="right" vertical="center"/>
    </xf>
    <xf numFmtId="168" fontId="9" fillId="0" borderId="0" xfId="10" applyNumberFormat="1" applyFont="1" applyFill="1" applyBorder="1" applyAlignment="1">
      <alignment horizontal="right" vertical="center"/>
    </xf>
    <xf numFmtId="168" fontId="9" fillId="3" borderId="0" xfId="3" applyNumberFormat="1" applyFont="1" applyFill="1" applyBorder="1" applyAlignment="1">
      <alignment horizontal="right" vertical="center"/>
    </xf>
    <xf numFmtId="168" fontId="9" fillId="3" borderId="9" xfId="3" applyNumberFormat="1" applyFont="1" applyFill="1" applyBorder="1" applyAlignment="1">
      <alignment horizontal="right" vertical="center"/>
    </xf>
    <xf numFmtId="41" fontId="9" fillId="0" borderId="0" xfId="10" applyNumberFormat="1" applyFont="1" applyFill="1" applyBorder="1" applyAlignment="1">
      <alignment vertical="center"/>
    </xf>
    <xf numFmtId="41" fontId="9" fillId="0" borderId="0" xfId="10" applyNumberFormat="1" applyFont="1" applyFill="1" applyBorder="1" applyAlignment="1">
      <alignment horizontal="right" vertical="center"/>
    </xf>
    <xf numFmtId="41" fontId="9" fillId="3" borderId="0" xfId="3" applyNumberFormat="1" applyFont="1" applyFill="1" applyBorder="1" applyAlignment="1">
      <alignment horizontal="right" vertical="center"/>
    </xf>
    <xf numFmtId="164" fontId="9" fillId="3" borderId="0" xfId="5" applyNumberFormat="1" applyFont="1" applyFill="1" applyAlignment="1">
      <alignment vertical="center" wrapText="1"/>
    </xf>
    <xf numFmtId="0" fontId="9" fillId="3" borderId="6" xfId="5" applyFont="1" applyFill="1" applyBorder="1" applyAlignment="1">
      <alignment horizontal="left" vertical="center" indent="2"/>
    </xf>
    <xf numFmtId="174" fontId="9" fillId="3" borderId="0" xfId="5" applyNumberFormat="1" applyFont="1" applyFill="1" applyAlignment="1">
      <alignment horizontal="center" vertical="center"/>
    </xf>
    <xf numFmtId="172" fontId="9" fillId="3" borderId="0" xfId="1" applyNumberFormat="1" applyFont="1" applyFill="1" applyBorder="1" applyAlignment="1">
      <alignment horizontal="center" vertical="center"/>
    </xf>
    <xf numFmtId="172" fontId="9" fillId="3" borderId="9" xfId="1" applyNumberFormat="1" applyFont="1" applyFill="1" applyBorder="1" applyAlignment="1">
      <alignment horizontal="center" vertical="center"/>
    </xf>
    <xf numFmtId="0" fontId="11" fillId="3" borderId="16" xfId="5" applyFont="1" applyFill="1" applyBorder="1" applyAlignment="1">
      <alignment horizontal="left" vertical="center" indent="1"/>
    </xf>
    <xf numFmtId="174" fontId="13" fillId="3" borderId="4" xfId="0" applyNumberFormat="1" applyFont="1" applyFill="1" applyBorder="1" applyAlignment="1">
      <alignment vertical="center"/>
    </xf>
    <xf numFmtId="174" fontId="13" fillId="3" borderId="0" xfId="0" applyNumberFormat="1" applyFont="1" applyFill="1" applyAlignment="1">
      <alignment vertical="center"/>
    </xf>
    <xf numFmtId="172" fontId="13" fillId="3" borderId="4" xfId="1" applyNumberFormat="1" applyFont="1" applyFill="1" applyBorder="1" applyAlignment="1">
      <alignment vertical="center"/>
    </xf>
    <xf numFmtId="172" fontId="13" fillId="3" borderId="14" xfId="1" applyNumberFormat="1" applyFont="1" applyFill="1" applyBorder="1" applyAlignment="1">
      <alignment vertical="center"/>
    </xf>
    <xf numFmtId="172" fontId="13" fillId="3" borderId="0" xfId="1" applyNumberFormat="1" applyFont="1" applyFill="1" applyBorder="1" applyAlignment="1">
      <alignment vertical="center"/>
    </xf>
    <xf numFmtId="0" fontId="11" fillId="3" borderId="0" xfId="5" applyFont="1" applyFill="1" applyAlignment="1">
      <alignment horizontal="left" vertical="center" indent="1"/>
    </xf>
    <xf numFmtId="41" fontId="13" fillId="3" borderId="0" xfId="0" applyNumberFormat="1" applyFont="1" applyFill="1" applyAlignment="1">
      <alignment vertical="center"/>
    </xf>
    <xf numFmtId="168" fontId="13" fillId="3" borderId="0" xfId="10" applyNumberFormat="1" applyFont="1" applyFill="1" applyBorder="1" applyAlignment="1">
      <alignment vertical="center"/>
    </xf>
    <xf numFmtId="170" fontId="13" fillId="3" borderId="0" xfId="10" applyNumberFormat="1" applyFont="1" applyFill="1" applyBorder="1" applyAlignment="1">
      <alignment vertical="center"/>
    </xf>
    <xf numFmtId="170" fontId="13" fillId="3" borderId="22" xfId="10" applyNumberFormat="1" applyFont="1" applyFill="1" applyBorder="1" applyAlignment="1">
      <alignment vertical="center"/>
    </xf>
    <xf numFmtId="41" fontId="13" fillId="3" borderId="2" xfId="0" applyNumberFormat="1" applyFont="1" applyFill="1" applyBorder="1" applyAlignment="1">
      <alignment vertical="center"/>
    </xf>
    <xf numFmtId="0" fontId="11" fillId="3" borderId="0" xfId="5" applyFont="1" applyFill="1" applyAlignment="1">
      <alignment horizontal="left" vertical="center"/>
    </xf>
    <xf numFmtId="168" fontId="10" fillId="3" borderId="0" xfId="10" applyNumberFormat="1" applyFont="1" applyFill="1" applyAlignment="1">
      <alignment vertical="center"/>
    </xf>
    <xf numFmtId="171" fontId="9" fillId="0" borderId="0" xfId="1" applyNumberFormat="1" applyFont="1" applyAlignment="1">
      <alignment vertical="center" wrapText="1"/>
    </xf>
    <xf numFmtId="168" fontId="19" fillId="3" borderId="0" xfId="0" applyNumberFormat="1" applyFont="1" applyFill="1" applyAlignment="1">
      <alignment vertical="center"/>
    </xf>
    <xf numFmtId="168" fontId="9" fillId="0" borderId="0" xfId="10" applyNumberFormat="1" applyFont="1" applyAlignment="1">
      <alignment vertical="center" wrapText="1"/>
    </xf>
    <xf numFmtId="172" fontId="19" fillId="3" borderId="0" xfId="1" applyNumberFormat="1" applyFont="1" applyFill="1" applyAlignment="1">
      <alignment vertical="center"/>
    </xf>
    <xf numFmtId="43" fontId="19" fillId="3" borderId="0" xfId="0" applyNumberFormat="1" applyFont="1" applyFill="1" applyAlignment="1">
      <alignment vertical="center"/>
    </xf>
    <xf numFmtId="41" fontId="19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horizontal="right"/>
    </xf>
    <xf numFmtId="169" fontId="10" fillId="3" borderId="0" xfId="0" applyNumberFormat="1" applyFont="1" applyFill="1" applyAlignment="1">
      <alignment horizontal="right"/>
    </xf>
    <xf numFmtId="3" fontId="10" fillId="3" borderId="0" xfId="0" applyNumberFormat="1" applyFont="1" applyFill="1" applyAlignment="1">
      <alignment horizontal="right" vertical="center"/>
    </xf>
    <xf numFmtId="9" fontId="9" fillId="0" borderId="2" xfId="5" applyNumberFormat="1" applyFont="1" applyBorder="1" applyAlignment="1">
      <alignment horizontal="right" vertical="center"/>
    </xf>
    <xf numFmtId="168" fontId="19" fillId="0" borderId="0" xfId="10" applyNumberFormat="1" applyFont="1" applyAlignment="1">
      <alignment vertical="center"/>
    </xf>
    <xf numFmtId="0" fontId="0" fillId="3" borderId="0" xfId="0" applyFill="1"/>
    <xf numFmtId="0" fontId="22" fillId="3" borderId="9" xfId="0" applyFont="1" applyFill="1" applyBorder="1" applyAlignment="1">
      <alignment vertical="center"/>
    </xf>
    <xf numFmtId="0" fontId="23" fillId="4" borderId="9" xfId="0" applyFont="1" applyFill="1" applyBorder="1" applyAlignment="1">
      <alignment horizontal="left" vertical="center"/>
    </xf>
    <xf numFmtId="0" fontId="23" fillId="4" borderId="6" xfId="0" applyFont="1" applyFill="1" applyBorder="1" applyAlignment="1">
      <alignment horizontal="right" vertical="center"/>
    </xf>
    <xf numFmtId="0" fontId="23" fillId="4" borderId="0" xfId="0" applyFont="1" applyFill="1" applyAlignment="1">
      <alignment horizontal="right" vertical="center"/>
    </xf>
    <xf numFmtId="0" fontId="23" fillId="4" borderId="9" xfId="0" applyFont="1" applyFill="1" applyBorder="1" applyAlignment="1">
      <alignment horizontal="right" vertical="center"/>
    </xf>
    <xf numFmtId="0" fontId="22" fillId="3" borderId="9" xfId="0" applyFont="1" applyFill="1" applyBorder="1" applyAlignment="1">
      <alignment horizontal="left" vertical="center"/>
    </xf>
    <xf numFmtId="165" fontId="22" fillId="3" borderId="6" xfId="2" applyFont="1" applyFill="1" applyBorder="1" applyAlignment="1">
      <alignment horizontal="right" vertical="center"/>
    </xf>
    <xf numFmtId="165" fontId="22" fillId="3" borderId="0" xfId="2" applyFont="1" applyFill="1" applyBorder="1" applyAlignment="1">
      <alignment horizontal="right" vertical="center"/>
    </xf>
    <xf numFmtId="173" fontId="22" fillId="3" borderId="9" xfId="0" applyNumberFormat="1" applyFont="1" applyFill="1" applyBorder="1" applyAlignment="1">
      <alignment horizontal="right" vertical="center"/>
    </xf>
    <xf numFmtId="173" fontId="22" fillId="3" borderId="0" xfId="0" applyNumberFormat="1" applyFont="1" applyFill="1" applyAlignment="1">
      <alignment horizontal="right" vertical="center"/>
    </xf>
    <xf numFmtId="0" fontId="22" fillId="3" borderId="9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3" fillId="3" borderId="26" xfId="0" applyFont="1" applyFill="1" applyBorder="1" applyAlignment="1">
      <alignment horizontal="center" vertical="center"/>
    </xf>
    <xf numFmtId="41" fontId="10" fillId="0" borderId="4" xfId="0" applyNumberFormat="1" applyFont="1" applyBorder="1" applyAlignment="1">
      <alignment vertical="center"/>
    </xf>
    <xf numFmtId="41" fontId="9" fillId="0" borderId="4" xfId="10" applyNumberFormat="1" applyFont="1" applyFill="1" applyBorder="1" applyAlignment="1">
      <alignment vertical="center"/>
    </xf>
    <xf numFmtId="41" fontId="9" fillId="0" borderId="4" xfId="10" applyNumberFormat="1" applyFont="1" applyFill="1" applyBorder="1" applyAlignment="1">
      <alignment horizontal="right" vertical="center"/>
    </xf>
    <xf numFmtId="41" fontId="9" fillId="0" borderId="4" xfId="5" applyNumberFormat="1" applyFont="1" applyBorder="1" applyAlignment="1">
      <alignment horizontal="center" vertical="center"/>
    </xf>
    <xf numFmtId="41" fontId="9" fillId="3" borderId="4" xfId="3" applyNumberFormat="1" applyFont="1" applyFill="1" applyBorder="1" applyAlignment="1">
      <alignment horizontal="right" vertical="center"/>
    </xf>
    <xf numFmtId="0" fontId="11" fillId="3" borderId="26" xfId="0" applyFont="1" applyFill="1" applyBorder="1" applyAlignment="1">
      <alignment horizontal="left" vertical="center" wrapText="1"/>
    </xf>
    <xf numFmtId="0" fontId="9" fillId="3" borderId="4" xfId="5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41" fontId="13" fillId="3" borderId="22" xfId="0" applyNumberFormat="1" applyFont="1" applyFill="1" applyBorder="1" applyAlignment="1">
      <alignment vertical="center"/>
    </xf>
    <xf numFmtId="41" fontId="9" fillId="3" borderId="14" xfId="3" applyNumberFormat="1" applyFont="1" applyFill="1" applyBorder="1" applyAlignment="1">
      <alignment horizontal="right" vertical="center"/>
    </xf>
    <xf numFmtId="0" fontId="13" fillId="3" borderId="28" xfId="0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3" fontId="9" fillId="0" borderId="20" xfId="5" applyNumberFormat="1" applyFont="1" applyBorder="1" applyAlignment="1">
      <alignment horizontal="right" vertical="center"/>
    </xf>
    <xf numFmtId="170" fontId="9" fillId="0" borderId="9" xfId="5" applyNumberFormat="1" applyFont="1" applyBorder="1" applyAlignment="1">
      <alignment horizontal="right" vertical="center"/>
    </xf>
    <xf numFmtId="1" fontId="9" fillId="0" borderId="9" xfId="5" applyNumberFormat="1" applyFont="1" applyBorder="1" applyAlignment="1">
      <alignment horizontal="right" vertical="center"/>
    </xf>
    <xf numFmtId="9" fontId="9" fillId="0" borderId="9" xfId="10" applyFont="1" applyFill="1" applyBorder="1" applyAlignment="1">
      <alignment horizontal="right" vertical="center"/>
    </xf>
    <xf numFmtId="1" fontId="9" fillId="0" borderId="23" xfId="3" applyNumberFormat="1" applyFont="1" applyFill="1" applyBorder="1" applyAlignment="1">
      <alignment horizontal="right" vertical="center" wrapText="1"/>
    </xf>
    <xf numFmtId="168" fontId="9" fillId="0" borderId="0" xfId="10" applyNumberFormat="1" applyFont="1" applyFill="1" applyBorder="1"/>
    <xf numFmtId="172" fontId="9" fillId="0" borderId="2" xfId="1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2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2" fontId="9" fillId="0" borderId="0" xfId="2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</cellXfs>
  <cellStyles count="50">
    <cellStyle name="Comma" xfId="1" builtinId="3"/>
    <cellStyle name="Comma 18 2" xfId="14" xr:uid="{00000000-0005-0000-0000-000008000000}"/>
    <cellStyle name="Comma 18 2 2" xfId="26" xr:uid="{00000000-0005-0000-0000-000009000000}"/>
    <cellStyle name="Comma 18 2 2 2" xfId="39" xr:uid="{00000000-0005-0000-0000-00000A000000}"/>
    <cellStyle name="Comma 18 2 3" xfId="30" xr:uid="{00000000-0005-0000-0000-00000B000000}"/>
    <cellStyle name="Comma 18 2 3 2" xfId="43" xr:uid="{00000000-0005-0000-0000-00000C000000}"/>
    <cellStyle name="Comma 18 2 4" xfId="34" xr:uid="{00000000-0005-0000-0000-00000D000000}"/>
    <cellStyle name="Comma 2" xfId="2" xr:uid="{00000000-0005-0000-0000-00000E000000}"/>
    <cellStyle name="Comma 2 16" xfId="48" xr:uid="{00000000-0005-0000-0000-00000F000000}"/>
    <cellStyle name="Comma 2 2" xfId="15" xr:uid="{00000000-0005-0000-0000-000010000000}"/>
    <cellStyle name="Comma 2 2 2" xfId="20" xr:uid="{00000000-0005-0000-0000-000011000000}"/>
    <cellStyle name="Comma 2 2 3" xfId="27" xr:uid="{00000000-0005-0000-0000-000012000000}"/>
    <cellStyle name="Comma 2 2 3 2" xfId="40" xr:uid="{00000000-0005-0000-0000-000013000000}"/>
    <cellStyle name="Comma 2 2 4" xfId="31" xr:uid="{00000000-0005-0000-0000-000014000000}"/>
    <cellStyle name="Comma 2 2 4 2" xfId="44" xr:uid="{00000000-0005-0000-0000-000015000000}"/>
    <cellStyle name="Comma 2 2 5" xfId="35" xr:uid="{00000000-0005-0000-0000-000016000000}"/>
    <cellStyle name="Comma 2 3" xfId="19" xr:uid="{00000000-0005-0000-0000-000017000000}"/>
    <cellStyle name="Comma 2 3 2" xfId="28" xr:uid="{00000000-0005-0000-0000-000018000000}"/>
    <cellStyle name="Comma 2 3 2 2" xfId="41" xr:uid="{00000000-0005-0000-0000-000019000000}"/>
    <cellStyle name="Comma 2 3 3" xfId="32" xr:uid="{00000000-0005-0000-0000-00001A000000}"/>
    <cellStyle name="Comma 2 3 3 2" xfId="45" xr:uid="{00000000-0005-0000-0000-00001B000000}"/>
    <cellStyle name="Comma 2 3 4" xfId="36" xr:uid="{00000000-0005-0000-0000-00001C000000}"/>
    <cellStyle name="Comma 2 4" xfId="24" xr:uid="{00000000-0005-0000-0000-00001D000000}"/>
    <cellStyle name="Comma 2 4 2" xfId="46" xr:uid="{00000000-0005-0000-0000-00001E000000}"/>
    <cellStyle name="Comma 2 4 3" xfId="37" xr:uid="{00000000-0005-0000-0000-00001F000000}"/>
    <cellStyle name="Comma 2 5" xfId="29" xr:uid="{00000000-0005-0000-0000-000020000000}"/>
    <cellStyle name="Comma 2 5 2" xfId="47" xr:uid="{00000000-0005-0000-0000-000021000000}"/>
    <cellStyle name="Comma 2 5 3" xfId="42" xr:uid="{00000000-0005-0000-0000-000022000000}"/>
    <cellStyle name="Comma 2 6" xfId="33" xr:uid="{00000000-0005-0000-0000-000023000000}"/>
    <cellStyle name="Comma 3" xfId="3" xr:uid="{00000000-0005-0000-0000-000024000000}"/>
    <cellStyle name="Comma 4" xfId="12" xr:uid="{00000000-0005-0000-0000-000025000000}"/>
    <cellStyle name="Comma 5" xfId="17" xr:uid="{00000000-0005-0000-0000-000026000000}"/>
    <cellStyle name="Comma 70" xfId="11" xr:uid="{00000000-0005-0000-0000-000027000000}"/>
    <cellStyle name="Comma 70 2" xfId="25" xr:uid="{00000000-0005-0000-0000-000028000000}"/>
    <cellStyle name="Comma 70 2 2" xfId="38" xr:uid="{00000000-0005-0000-0000-000029000000}"/>
    <cellStyle name="Hyperlink" xfId="4" builtinId="8"/>
    <cellStyle name="Normal" xfId="0" builtinId="0"/>
    <cellStyle name="Normal 10" xfId="13" xr:uid="{00000000-0005-0000-0000-00002F000000}"/>
    <cellStyle name="Normal 2" xfId="5" xr:uid="{00000000-0005-0000-0000-000030000000}"/>
    <cellStyle name="Normal 2 2" xfId="22" xr:uid="{00000000-0005-0000-0000-000031000000}"/>
    <cellStyle name="Normal 2 3" xfId="21" xr:uid="{00000000-0005-0000-0000-000032000000}"/>
    <cellStyle name="Normal 2 4" xfId="18" xr:uid="{00000000-0005-0000-0000-000033000000}"/>
    <cellStyle name="Normal 3" xfId="6" xr:uid="{00000000-0005-0000-0000-000034000000}"/>
    <cellStyle name="Normal 34" xfId="23" xr:uid="{00000000-0005-0000-0000-000035000000}"/>
    <cellStyle name="Normal 4" xfId="7" xr:uid="{00000000-0005-0000-0000-000036000000}"/>
    <cellStyle name="Normal 5" xfId="16" xr:uid="{00000000-0005-0000-0000-000037000000}"/>
    <cellStyle name="Normal 6" xfId="8" xr:uid="{00000000-0005-0000-0000-000038000000}"/>
    <cellStyle name="Normal_Index" xfId="9" xr:uid="{00000000-0005-0000-0000-000039000000}"/>
    <cellStyle name="Percent" xfId="10" builtinId="5"/>
    <cellStyle name="Title" xfId="49" builtinId="15" hidden="1"/>
  </cellStyles>
  <dxfs count="0"/>
  <tableStyles count="0" defaultTableStyle="TableStyleMedium9" defaultPivotStyle="PivotStyleLight16"/>
  <colors>
    <mruColors>
      <color rgb="FFD9D9D9"/>
      <color rgb="FFF0B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566DDB-DFE0-4CCF-3EB1-037151FD42D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3234C1-9A94-6650-98EC-09246B1409E2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6922C34-2F53-5ADF-6EE2-F396AF45D8E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E46181-EDA6-F12B-5592-2D1DFC0B8FA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85C0F2-A2EA-1571-23DC-F1C217410E8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527BF6-381E-B65F-F354-C576A0BB57D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X5A0T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319A5D-A447-0419-C337-89B3B32CE90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X6A0T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3D4C2A-2A4B-1E09-E54A-48081282391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X7A0T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5];/" TargetMode="External"/><Relationship Id="rId3" Type="http://schemas.openxmlformats.org/officeDocument/2006/relationships/hyperlink" Target="http://[s0l0];/" TargetMode="External"/><Relationship Id="rId7" Type="http://schemas.openxmlformats.org/officeDocument/2006/relationships/hyperlink" Target="http://[s0l4];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[s0l3];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[s0l2];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[s0l1];/" TargetMode="External"/><Relationship Id="rId9" Type="http://schemas.openxmlformats.org/officeDocument/2006/relationships/hyperlink" Target="http://[s0l6];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[s1l0];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[s2l0];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[s3l0];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[s4l0];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[s5l0];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[s6l0];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[s7l0]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37"/>
  <sheetViews>
    <sheetView showGridLines="0" tabSelected="1" zoomScaleNormal="100" zoomScaleSheetLayoutView="100" workbookViewId="0">
      <selection activeCell="A6" sqref="A6"/>
    </sheetView>
  </sheetViews>
  <sheetFormatPr defaultColWidth="8.77734375" defaultRowHeight="13.2" x14ac:dyDescent="0.3"/>
  <cols>
    <col min="1" max="1" width="19.44140625" style="142" bestFit="1" customWidth="1"/>
    <col min="2" max="2" width="17.21875" style="142" customWidth="1"/>
    <col min="3" max="3" width="17.77734375" style="140" customWidth="1"/>
    <col min="4" max="4" width="9.21875" style="142" bestFit="1" customWidth="1"/>
    <col min="5" max="5" width="1.21875" style="142" customWidth="1"/>
    <col min="6" max="11" width="11.21875" style="142" customWidth="1"/>
    <col min="12" max="12" width="9.21875" style="142" customWidth="1"/>
    <col min="13" max="16384" width="8.77734375" style="142"/>
  </cols>
  <sheetData>
    <row r="1" spans="1:31" x14ac:dyDescent="0.3">
      <c r="A1" s="11"/>
      <c r="B1" s="15"/>
      <c r="C1" s="16"/>
      <c r="D1" s="11"/>
      <c r="E1" s="11"/>
      <c r="F1" s="150"/>
      <c r="G1" s="11"/>
      <c r="H1" s="1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1"/>
      <c r="AC1" s="11"/>
      <c r="AD1" s="11"/>
      <c r="AE1" s="11"/>
    </row>
    <row r="2" spans="1:31" ht="15" customHeight="1" x14ac:dyDescent="0.3">
      <c r="A2" s="15" t="s">
        <v>20</v>
      </c>
      <c r="B2" s="107"/>
      <c r="C2" s="15" t="s">
        <v>21</v>
      </c>
      <c r="D2" s="11"/>
      <c r="E2" s="11"/>
      <c r="F2" s="143"/>
      <c r="G2" s="143"/>
      <c r="H2" s="11"/>
      <c r="I2" s="143"/>
      <c r="J2" s="143"/>
      <c r="K2" s="152"/>
      <c r="L2" s="152"/>
      <c r="M2" s="152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1"/>
      <c r="AC2" s="11"/>
      <c r="AD2" s="11"/>
      <c r="AE2" s="11"/>
    </row>
    <row r="3" spans="1:31" ht="13.8" thickBot="1" x14ac:dyDescent="0.35">
      <c r="A3" s="11"/>
      <c r="B3" s="11"/>
      <c r="C3" s="153"/>
      <c r="D3" s="153"/>
      <c r="E3" s="153"/>
      <c r="F3" s="249" t="s">
        <v>22</v>
      </c>
      <c r="G3" s="249"/>
      <c r="H3" s="249"/>
      <c r="I3" s="249" t="s">
        <v>23</v>
      </c>
      <c r="J3" s="249"/>
      <c r="K3" s="249"/>
      <c r="L3" s="154"/>
      <c r="M3" s="152"/>
      <c r="N3" s="152"/>
      <c r="O3" s="152"/>
      <c r="P3" s="152"/>
      <c r="Q3" s="152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14.4" thickTop="1" thickBot="1" x14ac:dyDescent="0.35">
      <c r="A4" s="107" t="s">
        <v>24</v>
      </c>
      <c r="B4" s="107"/>
      <c r="C4" s="155" t="s">
        <v>0</v>
      </c>
      <c r="D4" s="155" t="s">
        <v>1</v>
      </c>
      <c r="E4" s="153"/>
      <c r="F4" s="144" t="s">
        <v>99</v>
      </c>
      <c r="G4" s="144" t="s">
        <v>25</v>
      </c>
      <c r="H4" s="144" t="s">
        <v>27</v>
      </c>
      <c r="I4" s="144" t="s">
        <v>99</v>
      </c>
      <c r="J4" s="144" t="s">
        <v>25</v>
      </c>
      <c r="K4" s="156" t="s">
        <v>27</v>
      </c>
      <c r="L4" s="154"/>
      <c r="M4" s="152"/>
      <c r="N4" s="152"/>
      <c r="O4" s="152"/>
      <c r="P4" s="152"/>
      <c r="Q4" s="152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3.8" thickTop="1" x14ac:dyDescent="0.3">
      <c r="A5" s="149" t="s">
        <v>28</v>
      </c>
      <c r="B5" s="149"/>
      <c r="C5" s="157" t="s">
        <v>11</v>
      </c>
      <c r="D5" s="157" t="s">
        <v>12</v>
      </c>
      <c r="E5" s="157"/>
      <c r="F5" s="42">
        <v>281.7946</v>
      </c>
      <c r="G5" s="245">
        <v>278.22519999999997</v>
      </c>
      <c r="H5" s="158">
        <v>-1.2829175789971687E-2</v>
      </c>
      <c r="I5" s="245">
        <v>283.81560000000002</v>
      </c>
      <c r="J5" s="245">
        <v>278.37470000000002</v>
      </c>
      <c r="K5" s="158">
        <v>-1.9545238845340467E-2</v>
      </c>
      <c r="L5" s="154"/>
      <c r="M5" s="152"/>
      <c r="N5" s="152"/>
      <c r="O5" s="152"/>
      <c r="P5" s="152"/>
      <c r="Q5" s="15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3">
      <c r="A6" s="149" t="s">
        <v>29</v>
      </c>
      <c r="B6" s="149"/>
      <c r="C6" s="157" t="s">
        <v>15</v>
      </c>
      <c r="D6" s="157" t="s">
        <v>16</v>
      </c>
      <c r="E6" s="157"/>
      <c r="F6" s="42">
        <v>41.507800000000003</v>
      </c>
      <c r="G6" s="245">
        <v>39.847799999999999</v>
      </c>
      <c r="H6" s="158">
        <v>-4.1658510632958501E-2</v>
      </c>
      <c r="I6" s="245">
        <v>41.640900000000002</v>
      </c>
      <c r="J6" s="245">
        <v>40.537399999999998</v>
      </c>
      <c r="K6" s="158">
        <v>-2.7221775446871384E-2</v>
      </c>
      <c r="L6" s="154"/>
      <c r="M6" s="152"/>
      <c r="N6" s="152"/>
      <c r="O6" s="152"/>
      <c r="P6" s="152"/>
      <c r="Q6" s="152"/>
      <c r="R6" s="152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</row>
    <row r="7" spans="1:31" x14ac:dyDescent="0.3">
      <c r="A7" s="149" t="s">
        <v>31</v>
      </c>
      <c r="B7" s="149"/>
      <c r="C7" s="157" t="s">
        <v>9</v>
      </c>
      <c r="D7" s="157" t="s">
        <v>10</v>
      </c>
      <c r="E7" s="157"/>
      <c r="F7" s="42">
        <v>513.84900000000005</v>
      </c>
      <c r="G7" s="245">
        <v>447.7312</v>
      </c>
      <c r="H7" s="158">
        <v>-0.14767297878727245</v>
      </c>
      <c r="I7" s="245">
        <v>520.39</v>
      </c>
      <c r="J7" s="245">
        <v>471.46</v>
      </c>
      <c r="K7" s="158">
        <v>-0.10378399015823189</v>
      </c>
      <c r="L7" s="154"/>
      <c r="M7" s="152"/>
      <c r="N7" s="152"/>
      <c r="O7" s="152"/>
      <c r="P7" s="152"/>
      <c r="Q7" s="152"/>
      <c r="R7" s="152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</row>
    <row r="8" spans="1:31" x14ac:dyDescent="0.3">
      <c r="A8" s="149" t="s">
        <v>30</v>
      </c>
      <c r="B8" s="149"/>
      <c r="C8" s="157" t="s">
        <v>3</v>
      </c>
      <c r="D8" s="157" t="s">
        <v>4</v>
      </c>
      <c r="E8" s="157"/>
      <c r="F8" s="42">
        <v>121.6554</v>
      </c>
      <c r="G8" s="245">
        <v>113.92310000000001</v>
      </c>
      <c r="H8" s="158">
        <v>-6.7872977473400875E-2</v>
      </c>
      <c r="I8" s="245">
        <v>122.24809999999999</v>
      </c>
      <c r="J8" s="245">
        <v>117.38</v>
      </c>
      <c r="K8" s="158">
        <v>-4.14729936956892E-2</v>
      </c>
      <c r="L8" s="154"/>
      <c r="M8" s="152"/>
      <c r="N8" s="152"/>
      <c r="O8" s="152"/>
      <c r="P8" s="152"/>
      <c r="Q8" s="152"/>
      <c r="R8" s="152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3">
      <c r="A9" s="149" t="s">
        <v>32</v>
      </c>
      <c r="B9" s="149"/>
      <c r="C9" s="157" t="s">
        <v>17</v>
      </c>
      <c r="D9" s="157" t="s">
        <v>18</v>
      </c>
      <c r="E9" s="157"/>
      <c r="F9" s="42">
        <v>12842.3953</v>
      </c>
      <c r="G9" s="248">
        <v>12659.378699999999</v>
      </c>
      <c r="H9" s="158">
        <v>-1.4456997008865912E-2</v>
      </c>
      <c r="I9" s="245">
        <v>12654.13</v>
      </c>
      <c r="J9" s="247">
        <v>12555.16</v>
      </c>
      <c r="K9" s="158">
        <v>-7.8828147152246054E-3</v>
      </c>
      <c r="L9" s="154"/>
      <c r="M9" s="152"/>
      <c r="N9" s="152" t="s">
        <v>33</v>
      </c>
      <c r="O9" s="152"/>
      <c r="P9" s="152"/>
      <c r="Q9" s="152"/>
      <c r="R9" s="152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3">
      <c r="A10" s="149" t="s">
        <v>34</v>
      </c>
      <c r="B10" s="149"/>
      <c r="C10" s="157" t="s">
        <v>7</v>
      </c>
      <c r="D10" s="157" t="s">
        <v>8</v>
      </c>
      <c r="E10" s="157"/>
      <c r="F10" s="42">
        <v>87.339299999999994</v>
      </c>
      <c r="G10" s="245">
        <v>88.181100000000001</v>
      </c>
      <c r="H10" s="158">
        <v>9.5462633149281002E-3</v>
      </c>
      <c r="I10" s="245">
        <v>87.394000000000005</v>
      </c>
      <c r="J10" s="245">
        <v>86.445400000000006</v>
      </c>
      <c r="K10" s="158">
        <v>-1.0973400551099294E-2</v>
      </c>
      <c r="L10" s="154"/>
      <c r="M10" s="152"/>
      <c r="N10" s="152"/>
      <c r="O10" s="152"/>
      <c r="P10" s="152"/>
      <c r="Q10" s="152"/>
      <c r="R10" s="152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3">
      <c r="A11" s="149" t="s">
        <v>35</v>
      </c>
      <c r="B11" s="149"/>
      <c r="C11" s="157" t="s">
        <v>13</v>
      </c>
      <c r="D11" s="157" t="s">
        <v>14</v>
      </c>
      <c r="E11" s="157"/>
      <c r="F11" s="42">
        <v>80.827799999999996</v>
      </c>
      <c r="G11" s="245">
        <v>90.611699999999999</v>
      </c>
      <c r="H11" s="158">
        <v>0.10797612228884353</v>
      </c>
      <c r="I11" s="245">
        <v>78.468500000000006</v>
      </c>
      <c r="J11" s="245">
        <v>85.748000000000005</v>
      </c>
      <c r="K11" s="158">
        <v>8.4894108317395134E-2</v>
      </c>
      <c r="L11" s="154"/>
      <c r="M11" s="152"/>
      <c r="N11" s="152"/>
      <c r="O11" s="152"/>
      <c r="P11" s="152"/>
      <c r="Q11" s="152"/>
      <c r="R11" s="152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ht="13.8" thickBot="1" x14ac:dyDescent="0.35">
      <c r="A12" s="16"/>
      <c r="B12" s="16"/>
      <c r="C12" s="159" t="s">
        <v>5</v>
      </c>
      <c r="D12" s="160" t="s">
        <v>6</v>
      </c>
      <c r="E12" s="157"/>
      <c r="F12" s="244">
        <v>0.88200000000000001</v>
      </c>
      <c r="G12" s="246">
        <v>0.92879999999999996</v>
      </c>
      <c r="H12" s="161">
        <v>5.0387596899224757E-2</v>
      </c>
      <c r="I12" s="246">
        <v>0.84840000000000004</v>
      </c>
      <c r="J12" s="246">
        <v>0.93340000000000001</v>
      </c>
      <c r="K12" s="161">
        <v>9.1064923934004671E-2</v>
      </c>
      <c r="L12" s="154"/>
      <c r="M12" s="152"/>
      <c r="N12" s="152"/>
      <c r="O12" s="152"/>
      <c r="P12" s="152"/>
      <c r="Q12" s="152"/>
      <c r="R12" s="152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3.5" customHeight="1" thickTop="1" x14ac:dyDescent="0.3">
      <c r="A13" s="11"/>
      <c r="B13" s="11"/>
      <c r="C13" s="16"/>
      <c r="D13" s="11"/>
      <c r="E13" s="11"/>
      <c r="F13" s="11"/>
      <c r="G13" s="11"/>
      <c r="H13" s="11"/>
      <c r="I13" s="11"/>
      <c r="J13" s="11"/>
      <c r="K13" s="11"/>
      <c r="L13" s="154"/>
      <c r="M13" s="152"/>
      <c r="N13" s="152"/>
      <c r="O13" s="152"/>
      <c r="P13" s="152"/>
      <c r="Q13" s="152"/>
      <c r="R13" s="152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3.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54"/>
      <c r="M14" s="152"/>
      <c r="N14" s="152"/>
      <c r="O14" s="152"/>
      <c r="P14" s="152"/>
      <c r="Q14" s="152"/>
      <c r="R14" s="152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3.5" customHeight="1" x14ac:dyDescent="0.3">
      <c r="A15" s="11"/>
      <c r="B15" s="11"/>
      <c r="C15" s="16"/>
      <c r="D15" s="11"/>
      <c r="E15" s="11"/>
      <c r="F15" s="11"/>
      <c r="G15" s="11"/>
      <c r="H15" s="11"/>
      <c r="I15" s="11"/>
      <c r="J15" s="11"/>
      <c r="K15" s="11"/>
      <c r="L15" s="152"/>
      <c r="M15" s="15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3.5" customHeight="1" x14ac:dyDescent="0.3">
      <c r="A16" s="11"/>
      <c r="B16" s="11"/>
      <c r="C16" s="16"/>
      <c r="D16" s="11"/>
      <c r="E16" s="11"/>
      <c r="F16" s="11"/>
      <c r="G16" s="11"/>
      <c r="H16" s="11"/>
      <c r="I16" s="152"/>
      <c r="J16" s="152"/>
      <c r="K16" s="152"/>
      <c r="L16" s="152"/>
      <c r="M16" s="15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13" ht="13.5" customHeight="1" x14ac:dyDescent="0.3">
      <c r="B17" s="11"/>
      <c r="C17" s="16"/>
      <c r="D17" s="11"/>
      <c r="E17" s="11"/>
      <c r="F17" s="11"/>
      <c r="G17" s="11"/>
      <c r="H17" s="11"/>
      <c r="I17" s="152"/>
      <c r="J17" s="152"/>
      <c r="K17" s="152"/>
      <c r="L17" s="152"/>
      <c r="M17" s="152"/>
    </row>
    <row r="18" spans="1:13" ht="13.5" customHeight="1" x14ac:dyDescent="0.3">
      <c r="A18" s="11"/>
      <c r="B18" s="11"/>
      <c r="C18" s="16"/>
      <c r="D18" s="11"/>
      <c r="E18" s="11"/>
      <c r="F18" s="11"/>
      <c r="G18" s="11"/>
      <c r="H18" s="11"/>
      <c r="I18" s="152"/>
      <c r="J18" s="152"/>
      <c r="K18" s="152"/>
      <c r="L18" s="152"/>
      <c r="M18" s="152"/>
    </row>
    <row r="19" spans="1:13" ht="13.5" customHeight="1" x14ac:dyDescent="0.3">
      <c r="A19" s="11"/>
      <c r="B19" s="11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3.5" customHeight="1" x14ac:dyDescent="0.3">
      <c r="A20" s="11"/>
      <c r="B20" s="11"/>
      <c r="C20" s="16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3.5" customHeight="1" x14ac:dyDescent="0.3">
      <c r="A21" s="11"/>
      <c r="B21" s="11"/>
      <c r="C21" s="16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3.5" customHeight="1" x14ac:dyDescent="0.3">
      <c r="A22" s="11"/>
      <c r="B22" s="11"/>
      <c r="C22" s="16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3.5" customHeight="1" x14ac:dyDescent="0.3">
      <c r="A23" s="11"/>
      <c r="B23" s="11"/>
      <c r="C23" s="16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3.5" customHeight="1" x14ac:dyDescent="0.3">
      <c r="A24" s="11"/>
      <c r="B24" s="11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6" spans="1:13" x14ac:dyDescent="0.3">
      <c r="A26" s="151"/>
      <c r="B26" s="151"/>
      <c r="C26" s="16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x14ac:dyDescent="0.3">
      <c r="A27" s="151"/>
      <c r="B27" s="151"/>
      <c r="C27" s="16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33" spans="3:46" x14ac:dyDescent="0.3">
      <c r="AO33" s="142">
        <f>SUM(AL14:AO14)</f>
        <v>0</v>
      </c>
      <c r="AS33" s="142">
        <f>SUM(AP14:AS14)</f>
        <v>0</v>
      </c>
      <c r="AT33" s="209" t="e">
        <f>AS33/AO33-1</f>
        <v>#DIV/0!</v>
      </c>
    </row>
    <row r="36" spans="3:46" x14ac:dyDescent="0.3">
      <c r="C36" s="162"/>
    </row>
    <row r="37" spans="3:46" x14ac:dyDescent="0.3">
      <c r="C37" s="162"/>
    </row>
  </sheetData>
  <customSheetViews>
    <customSheetView guid="{EE268EF7-36CE-481E-9632-9182708E0003}" showGridLines="0" fitToPage="1">
      <selection activeCell="C1" sqref="C1"/>
      <pageMargins left="0" right="0" top="0" bottom="0" header="0" footer="0"/>
      <pageSetup paperSize="9" scale="48" orientation="portrait" r:id="rId1"/>
    </customSheetView>
    <customSheetView guid="{CC40CDA0-FD21-4227-A5E2-A4F59C794A11}" fitToPage="1">
      <selection activeCell="A2" sqref="A2"/>
      <pageMargins left="0" right="0" top="0" bottom="0" header="0" footer="0"/>
      <pageSetup paperSize="9" scale="48" orientation="portrait" r:id="rId2"/>
    </customSheetView>
  </customSheetViews>
  <mergeCells count="2">
    <mergeCell ref="F3:H3"/>
    <mergeCell ref="I3:K3"/>
  </mergeCells>
  <hyperlinks>
    <hyperlink ref="A10" r:id="rId3" location="Bangladesh!A1" xr:uid="{00000000-0004-0000-0000-000002000000}"/>
    <hyperlink ref="A8" r:id="rId4" location="Ukraine!A1" xr:uid="{00000000-0004-0000-0000-000003000000}"/>
    <hyperlink ref="A7" r:id="rId5" location="Pakistan!A1" xr:uid="{00000000-0004-0000-0000-000004000000}"/>
    <hyperlink ref="A5" r:id="rId6" location="'Consolidated VEON '!A1" xr:uid="{00000000-0004-0000-0000-000006000000}"/>
    <hyperlink ref="A6" r:id="rId7" location="Customers!A1" xr:uid="{00000000-0004-0000-0000-000007000000}"/>
    <hyperlink ref="A11" r:id="rId8" location="Uzbekistan!Print_Area" xr:uid="{2FA1FB63-CE83-4232-9A64-A80E4A9DBADE}"/>
    <hyperlink ref="A9" r:id="rId9" location="Kazakhstan!A1" xr:uid="{D25F24C4-E9C2-463A-8EB3-922DA2A03A79}"/>
  </hyperlinks>
  <pageMargins left="0.25" right="0.25" top="0.75" bottom="0.75" header="0.3" footer="0.3"/>
  <pageSetup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C495-7400-4423-B58E-351C6DCF31B5}">
  <dimension ref="A1:I17"/>
  <sheetViews>
    <sheetView workbookViewId="0"/>
  </sheetViews>
  <sheetFormatPr defaultRowHeight="14.4" x14ac:dyDescent="0.3"/>
  <cols>
    <col min="1" max="1" width="14.77734375" bestFit="1" customWidth="1"/>
    <col min="2" max="7" width="14.88671875" customWidth="1"/>
  </cols>
  <sheetData>
    <row r="1" spans="1:9" s="210" customFormat="1" x14ac:dyDescent="0.3"/>
    <row r="2" spans="1:9" s="210" customFormat="1" x14ac:dyDescent="0.3"/>
    <row r="3" spans="1:9" s="210" customFormat="1" x14ac:dyDescent="0.3"/>
    <row r="4" spans="1:9" s="210" customFormat="1" x14ac:dyDescent="0.3"/>
    <row r="5" spans="1:9" ht="21.6" customHeight="1" x14ac:dyDescent="0.3">
      <c r="A5" s="211"/>
      <c r="B5" s="250" t="s">
        <v>22</v>
      </c>
      <c r="C5" s="251"/>
      <c r="D5" s="252"/>
      <c r="E5" s="251" t="s">
        <v>23</v>
      </c>
      <c r="F5" s="251"/>
      <c r="G5" s="251"/>
      <c r="H5" s="210"/>
      <c r="I5" s="210"/>
    </row>
    <row r="6" spans="1:9" ht="25.2" customHeight="1" x14ac:dyDescent="0.3">
      <c r="A6" s="212"/>
      <c r="B6" s="213" t="s">
        <v>97</v>
      </c>
      <c r="C6" s="214" t="s">
        <v>40</v>
      </c>
      <c r="D6" s="215" t="s">
        <v>27</v>
      </c>
      <c r="E6" s="214" t="s">
        <v>97</v>
      </c>
      <c r="F6" s="214" t="s">
        <v>40</v>
      </c>
      <c r="G6" s="214" t="s">
        <v>27</v>
      </c>
      <c r="H6" s="210"/>
      <c r="I6" s="210"/>
    </row>
    <row r="7" spans="1:9" x14ac:dyDescent="0.3">
      <c r="A7" s="216" t="s">
        <v>15</v>
      </c>
      <c r="B7" s="217">
        <v>41.449300000000001</v>
      </c>
      <c r="C7" s="218">
        <v>36.594200000000001</v>
      </c>
      <c r="D7" s="219">
        <v>-0.13267403031081429</v>
      </c>
      <c r="E7" s="218">
        <v>42.039000000000001</v>
      </c>
      <c r="F7" s="218">
        <v>37.982399999999998</v>
      </c>
      <c r="G7" s="220">
        <v>-0.10680209781372434</v>
      </c>
      <c r="H7" s="210"/>
      <c r="I7" s="210"/>
    </row>
    <row r="8" spans="1:9" x14ac:dyDescent="0.3">
      <c r="A8" s="216" t="s">
        <v>11</v>
      </c>
      <c r="B8" s="217">
        <v>277.95209999999997</v>
      </c>
      <c r="C8" s="218">
        <v>282.8723</v>
      </c>
      <c r="D8" s="219">
        <v>1.7393714407526021E-2</v>
      </c>
      <c r="E8" s="218">
        <v>278.47770000000003</v>
      </c>
      <c r="F8" s="218">
        <v>281.5625</v>
      </c>
      <c r="G8" s="220">
        <v>1.0956004439511557E-2</v>
      </c>
      <c r="H8" s="210"/>
      <c r="I8" s="210"/>
    </row>
    <row r="9" spans="1:9" x14ac:dyDescent="0.3">
      <c r="A9" s="216" t="s">
        <v>9</v>
      </c>
      <c r="B9" s="217">
        <v>500.1551</v>
      </c>
      <c r="C9" s="218">
        <v>466.05540000000002</v>
      </c>
      <c r="D9" s="219">
        <v>-7.3166623538746645E-2</v>
      </c>
      <c r="E9" s="218">
        <v>523.54</v>
      </c>
      <c r="F9" s="218">
        <v>454.56</v>
      </c>
      <c r="G9" s="220">
        <v>-0.15175114396339309</v>
      </c>
      <c r="H9" s="210"/>
      <c r="I9" s="210"/>
    </row>
    <row r="10" spans="1:9" x14ac:dyDescent="0.3">
      <c r="A10" s="216" t="s">
        <v>3</v>
      </c>
      <c r="B10" s="217">
        <v>119.5198</v>
      </c>
      <c r="C10" s="218">
        <v>110.1267</v>
      </c>
      <c r="D10" s="219">
        <v>-8.5293575490775667E-2</v>
      </c>
      <c r="E10" s="218">
        <v>119.5779</v>
      </c>
      <c r="F10" s="218">
        <v>109.5605</v>
      </c>
      <c r="G10" s="220">
        <v>-9.1432587474500338E-2</v>
      </c>
      <c r="H10" s="210"/>
      <c r="I10" s="210"/>
    </row>
    <row r="11" spans="1:9" x14ac:dyDescent="0.3">
      <c r="A11" s="216" t="s">
        <v>17</v>
      </c>
      <c r="B11" s="217">
        <v>12824.945100000001</v>
      </c>
      <c r="C11" s="218">
        <v>12274.148999999999</v>
      </c>
      <c r="D11" s="219">
        <v>-4.487448376258113E-2</v>
      </c>
      <c r="E11" s="218">
        <v>12920.48</v>
      </c>
      <c r="F11" s="218">
        <v>12338.77</v>
      </c>
      <c r="G11" s="220">
        <v>-4.7144893696859501E-2</v>
      </c>
      <c r="H11" s="210"/>
      <c r="I11" s="210"/>
    </row>
    <row r="12" spans="1:9" x14ac:dyDescent="0.3">
      <c r="A12" s="216" t="s">
        <v>7</v>
      </c>
      <c r="B12" s="217">
        <v>86.174700000000001</v>
      </c>
      <c r="C12" s="218">
        <v>89.134</v>
      </c>
      <c r="D12" s="219">
        <v>3.3200574416047735E-2</v>
      </c>
      <c r="E12" s="218">
        <v>87</v>
      </c>
      <c r="F12" s="218">
        <v>89.085300000000004</v>
      </c>
      <c r="G12" s="220">
        <v>2.3407902313849802E-2</v>
      </c>
      <c r="H12" s="210"/>
      <c r="I12" s="210"/>
    </row>
    <row r="13" spans="1:9" x14ac:dyDescent="0.3">
      <c r="A13" s="216" t="s">
        <v>13</v>
      </c>
      <c r="B13" s="217">
        <v>99.646199999999993</v>
      </c>
      <c r="C13" s="218">
        <v>92.8232</v>
      </c>
      <c r="D13" s="219">
        <v>-7.3505330563910676E-2</v>
      </c>
      <c r="E13" s="218">
        <v>101.6797</v>
      </c>
      <c r="F13" s="218">
        <v>89.688299999999998</v>
      </c>
      <c r="G13" s="220">
        <v>-0.13370082831316904</v>
      </c>
      <c r="H13" s="210"/>
      <c r="I13" s="210"/>
    </row>
    <row r="14" spans="1:9" x14ac:dyDescent="0.3">
      <c r="A14" s="221" t="s">
        <v>5</v>
      </c>
      <c r="B14" s="217">
        <v>0.93789999999999996</v>
      </c>
      <c r="C14" s="218">
        <v>0.92920000000000003</v>
      </c>
      <c r="D14" s="219">
        <v>-9.3628928110201567E-3</v>
      </c>
      <c r="E14" s="218">
        <v>0.96589999999999998</v>
      </c>
      <c r="F14" s="218">
        <v>0.90590000000000004</v>
      </c>
      <c r="G14" s="220">
        <v>-6.6232475990727388E-2</v>
      </c>
      <c r="H14" s="210"/>
      <c r="I14" s="210"/>
    </row>
    <row r="15" spans="1:9" x14ac:dyDescent="0.3">
      <c r="A15" s="210"/>
      <c r="B15" s="210"/>
      <c r="C15" s="210"/>
      <c r="D15" s="210"/>
      <c r="E15" s="210"/>
      <c r="F15" s="210"/>
      <c r="G15" s="210"/>
      <c r="H15" s="210"/>
      <c r="I15" s="210"/>
    </row>
    <row r="16" spans="1:9" x14ac:dyDescent="0.3">
      <c r="A16" s="210"/>
      <c r="B16" s="210"/>
      <c r="C16" s="210"/>
      <c r="D16" s="210"/>
      <c r="E16" s="210"/>
      <c r="F16" s="210"/>
      <c r="G16" s="210"/>
      <c r="H16" s="210"/>
      <c r="I16" s="210"/>
    </row>
    <row r="17" spans="1:9" x14ac:dyDescent="0.3">
      <c r="A17" s="210"/>
      <c r="B17" s="210"/>
      <c r="C17" s="210"/>
      <c r="D17" s="210"/>
      <c r="E17" s="210"/>
      <c r="F17" s="210"/>
      <c r="G17" s="210"/>
      <c r="H17" s="210"/>
      <c r="I17" s="210"/>
    </row>
  </sheetData>
  <mergeCells count="2">
    <mergeCell ref="B5:D5"/>
    <mergeCell ref="E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5"/>
  <sheetViews>
    <sheetView showGridLines="0" zoomScaleNormal="100" zoomScaleSheetLayoutView="61" workbookViewId="0">
      <pane xSplit="2" ySplit="5" topLeftCell="C6" activePane="bottomRight" state="frozen"/>
      <selection activeCell="F5" sqref="F5"/>
      <selection pane="topRight" activeCell="F5" sqref="F5"/>
      <selection pane="bottomLeft" activeCell="F5" sqref="F5"/>
      <selection pane="bottomRight" activeCell="B22" sqref="B22"/>
    </sheetView>
  </sheetViews>
  <sheetFormatPr defaultColWidth="9.21875" defaultRowHeight="13.2" x14ac:dyDescent="0.3"/>
  <cols>
    <col min="1" max="1" width="5.21875" style="140" bestFit="1" customWidth="1"/>
    <col min="2" max="2" width="52.77734375" style="142" bestFit="1" customWidth="1"/>
    <col min="3" max="12" width="7.77734375" style="140" customWidth="1"/>
    <col min="13" max="15" width="8.77734375" style="140" bestFit="1" customWidth="1"/>
    <col min="16" max="17" width="8.77734375" style="140" customWidth="1"/>
    <col min="18" max="16384" width="9.21875" style="140"/>
  </cols>
  <sheetData>
    <row r="1" spans="1:17" x14ac:dyDescent="0.3">
      <c r="A1" s="16"/>
      <c r="B1" s="15" t="s">
        <v>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3">
      <c r="A2" s="16"/>
      <c r="B2" s="17" t="s">
        <v>36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x14ac:dyDescent="0.3">
      <c r="A3" s="16"/>
      <c r="B3" s="17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ht="29.1" customHeight="1" thickBot="1" x14ac:dyDescent="0.35">
      <c r="A4" s="16"/>
      <c r="B4" s="222" t="s">
        <v>37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</row>
    <row r="5" spans="1:17" ht="14.4" thickTop="1" thickBot="1" x14ac:dyDescent="0.35">
      <c r="A5" s="231"/>
      <c r="B5" s="229" t="s">
        <v>101</v>
      </c>
      <c r="C5" s="223" t="s">
        <v>38</v>
      </c>
      <c r="D5" s="223" t="s">
        <v>26</v>
      </c>
      <c r="E5" s="223" t="s">
        <v>39</v>
      </c>
      <c r="F5" s="223" t="s">
        <v>40</v>
      </c>
      <c r="G5" s="223" t="s">
        <v>41</v>
      </c>
      <c r="H5" s="223" t="s">
        <v>25</v>
      </c>
      <c r="I5" s="223" t="s">
        <v>92</v>
      </c>
      <c r="J5" s="223" t="s">
        <v>97</v>
      </c>
      <c r="K5" s="223" t="s">
        <v>98</v>
      </c>
      <c r="L5" s="223" t="s">
        <v>99</v>
      </c>
      <c r="M5" s="52" t="s">
        <v>43</v>
      </c>
      <c r="N5" s="52" t="s">
        <v>44</v>
      </c>
      <c r="O5" s="52" t="s">
        <v>45</v>
      </c>
      <c r="P5" s="52" t="s">
        <v>46</v>
      </c>
      <c r="Q5" s="235" t="s">
        <v>93</v>
      </c>
    </row>
    <row r="6" spans="1:17" x14ac:dyDescent="0.3">
      <c r="A6" s="231"/>
      <c r="B6" s="15" t="s">
        <v>47</v>
      </c>
      <c r="C6" s="166">
        <v>884.22172225360521</v>
      </c>
      <c r="D6" s="166">
        <v>915.86182292279022</v>
      </c>
      <c r="E6" s="166">
        <v>944.92156798955443</v>
      </c>
      <c r="F6" s="166">
        <v>953.15102988718752</v>
      </c>
      <c r="G6" s="166">
        <v>942.25228013354274</v>
      </c>
      <c r="H6" s="166">
        <v>1026.2556427249147</v>
      </c>
      <c r="I6" s="166">
        <v>1037.9289650670287</v>
      </c>
      <c r="J6" s="166">
        <v>997.68276274749962</v>
      </c>
      <c r="K6" s="166">
        <v>1026.4724935091062</v>
      </c>
      <c r="L6" s="166">
        <v>1086.1977276908169</v>
      </c>
      <c r="M6" s="164">
        <v>3482.3124108143802</v>
      </c>
      <c r="N6" s="164">
        <v>3849.5591205642991</v>
      </c>
      <c r="O6" s="165">
        <v>3755.4095505823198</v>
      </c>
      <c r="P6" s="164">
        <v>3698.1561430531374</v>
      </c>
      <c r="Q6" s="167">
        <v>4004.1196506729843</v>
      </c>
    </row>
    <row r="7" spans="1:17" x14ac:dyDescent="0.3">
      <c r="A7" s="231"/>
      <c r="B7" s="15" t="s">
        <v>19</v>
      </c>
      <c r="C7" s="166">
        <v>856.05868272892462</v>
      </c>
      <c r="D7" s="166">
        <v>886.81731350731013</v>
      </c>
      <c r="E7" s="166">
        <v>918.15108733700708</v>
      </c>
      <c r="F7" s="166">
        <v>915.37768474609845</v>
      </c>
      <c r="G7" s="166">
        <v>903.20659477884715</v>
      </c>
      <c r="H7" s="166">
        <v>986.95241511608481</v>
      </c>
      <c r="I7" s="166">
        <v>999.76463541223393</v>
      </c>
      <c r="J7" s="166">
        <v>956.38042912057415</v>
      </c>
      <c r="K7" s="166">
        <v>980.18964269708147</v>
      </c>
      <c r="L7" s="166">
        <v>1032.7646970439089</v>
      </c>
      <c r="M7" s="164">
        <v>3354.6451907717815</v>
      </c>
      <c r="N7" s="164">
        <v>3689.5431959305379</v>
      </c>
      <c r="O7" s="164">
        <v>3620.7079093758698</v>
      </c>
      <c r="P7" s="164">
        <v>3576.4047683193398</v>
      </c>
      <c r="Q7" s="167">
        <v>3846.3040744277391</v>
      </c>
    </row>
    <row r="8" spans="1:17" x14ac:dyDescent="0.3">
      <c r="A8" s="232"/>
      <c r="B8" s="15" t="s">
        <v>48</v>
      </c>
      <c r="C8" s="166">
        <v>417.36460770432194</v>
      </c>
      <c r="D8" s="166">
        <v>433.25928273638158</v>
      </c>
      <c r="E8" s="166">
        <v>461.5552044280908</v>
      </c>
      <c r="F8" s="166">
        <v>460.97494148526681</v>
      </c>
      <c r="G8" s="166">
        <v>447.25531738721207</v>
      </c>
      <c r="H8" s="166">
        <v>485.29723383124974</v>
      </c>
      <c r="I8" s="166">
        <v>485.72993888596585</v>
      </c>
      <c r="J8" s="166">
        <v>485.89284002509527</v>
      </c>
      <c r="K8" s="166">
        <v>495.66200415115605</v>
      </c>
      <c r="L8" s="166">
        <v>512.79597275082233</v>
      </c>
      <c r="M8" s="164">
        <v>1373.9728546714714</v>
      </c>
      <c r="N8" s="164">
        <v>1680.0640588151791</v>
      </c>
      <c r="O8" s="164">
        <v>1762.7555569778497</v>
      </c>
      <c r="P8" s="164">
        <v>1773.1540363540614</v>
      </c>
      <c r="Q8" s="167">
        <v>1904.1753301295228</v>
      </c>
    </row>
    <row r="9" spans="1:17" x14ac:dyDescent="0.3">
      <c r="A9" s="231"/>
      <c r="B9" s="15" t="s">
        <v>49</v>
      </c>
      <c r="C9" s="166">
        <v>385.31322367902169</v>
      </c>
      <c r="D9" s="166">
        <v>415.15760150234757</v>
      </c>
      <c r="E9" s="166">
        <v>444.44988193191415</v>
      </c>
      <c r="F9" s="166">
        <v>366.66204833826316</v>
      </c>
      <c r="G9" s="166">
        <v>386.0900879866748</v>
      </c>
      <c r="H9" s="166">
        <v>459.10852970139933</v>
      </c>
      <c r="I9" s="166">
        <v>437.63171801511106</v>
      </c>
      <c r="J9" s="166">
        <v>408.16674832936422</v>
      </c>
      <c r="K9" s="166">
        <v>439.16046539240108</v>
      </c>
      <c r="L9" s="166">
        <v>519.56510664224731</v>
      </c>
      <c r="M9" s="164">
        <v>1625.1633671891736</v>
      </c>
      <c r="N9" s="164">
        <v>1839.9429372841366</v>
      </c>
      <c r="O9" s="164">
        <v>1747.2870556881562</v>
      </c>
      <c r="P9" s="164">
        <v>1611.5827554515497</v>
      </c>
      <c r="Q9" s="167">
        <v>1690.9970840325507</v>
      </c>
    </row>
    <row r="10" spans="1:17" x14ac:dyDescent="0.3">
      <c r="A10" s="231"/>
      <c r="B10" s="15" t="s">
        <v>50</v>
      </c>
      <c r="C10" s="168">
        <v>0.4357653900392523</v>
      </c>
      <c r="D10" s="168">
        <v>0.45329720173012011</v>
      </c>
      <c r="E10" s="168">
        <v>0.47035637346868908</v>
      </c>
      <c r="F10" s="168">
        <v>0.38468410235223721</v>
      </c>
      <c r="G10" s="168">
        <v>0.4097523520261</v>
      </c>
      <c r="H10" s="168">
        <v>0.44736273359956791</v>
      </c>
      <c r="I10" s="168">
        <v>0.42163937296696324</v>
      </c>
      <c r="J10" s="168">
        <v>0.40911476430175214</v>
      </c>
      <c r="K10" s="168">
        <v>0.42783461628970099</v>
      </c>
      <c r="L10" s="168">
        <v>0.47833381841702771</v>
      </c>
      <c r="M10" s="169">
        <v>0.46669085810400046</v>
      </c>
      <c r="N10" s="169">
        <v>0.47796198984324811</v>
      </c>
      <c r="O10" s="169">
        <v>0.4652720381501983</v>
      </c>
      <c r="P10" s="169">
        <v>0.43578007339653679</v>
      </c>
      <c r="Q10" s="170">
        <v>0.4223143241357285</v>
      </c>
    </row>
    <row r="11" spans="1:17" x14ac:dyDescent="0.3">
      <c r="A11" s="231"/>
      <c r="B11" s="51" t="s">
        <v>51</v>
      </c>
      <c r="C11" s="171">
        <v>205.2551082728755</v>
      </c>
      <c r="D11" s="171">
        <v>241.99500152672198</v>
      </c>
      <c r="E11" s="171">
        <v>259.08944436206696</v>
      </c>
      <c r="F11" s="171">
        <v>222.78648204033891</v>
      </c>
      <c r="G11" s="171">
        <v>200.69465424331787</v>
      </c>
      <c r="H11" s="171">
        <v>278.05283280462635</v>
      </c>
      <c r="I11" s="171">
        <v>401.59850342007348</v>
      </c>
      <c r="J11" s="171">
        <v>229.59412289368925</v>
      </c>
      <c r="K11" s="171">
        <v>239.21558606905063</v>
      </c>
      <c r="L11" s="171">
        <v>819.46956238332859</v>
      </c>
      <c r="M11" s="171">
        <v>854.69196848503532</v>
      </c>
      <c r="N11" s="171">
        <v>1750.583139827889</v>
      </c>
      <c r="O11" s="171">
        <v>1162.9266075594826</v>
      </c>
      <c r="P11" s="171">
        <v>929.12603620200139</v>
      </c>
      <c r="Q11" s="172">
        <v>1109.9401133617062</v>
      </c>
    </row>
    <row r="12" spans="1:17" x14ac:dyDescent="0.3">
      <c r="A12" s="231"/>
      <c r="B12" s="51" t="s">
        <v>52</v>
      </c>
      <c r="C12" s="171">
        <v>35.50664448977745</v>
      </c>
      <c r="D12" s="171">
        <v>188.08432401743403</v>
      </c>
      <c r="E12" s="171">
        <v>183.98017873613992</v>
      </c>
      <c r="F12" s="171">
        <v>151.50949739089009</v>
      </c>
      <c r="G12" s="171">
        <v>119.43442807955857</v>
      </c>
      <c r="H12" s="171">
        <v>141.0710542177365</v>
      </c>
      <c r="I12" s="171">
        <v>294.86489016016026</v>
      </c>
      <c r="J12" s="171">
        <v>148.23829699003903</v>
      </c>
      <c r="K12" s="171">
        <v>130.37644910982289</v>
      </c>
      <c r="L12" s="171">
        <v>681.98049749424501</v>
      </c>
      <c r="M12" s="171">
        <v>405.13743140697602</v>
      </c>
      <c r="N12" s="171">
        <v>1191.8940734494815</v>
      </c>
      <c r="O12" s="171">
        <v>800.68652011023073</v>
      </c>
      <c r="P12" s="171">
        <v>559.08064463424012</v>
      </c>
      <c r="Q12" s="172">
        <v>703.60866944749148</v>
      </c>
    </row>
    <row r="13" spans="1:17" x14ac:dyDescent="0.3">
      <c r="A13" s="231"/>
      <c r="B13" s="51" t="s">
        <v>53</v>
      </c>
      <c r="C13" s="171">
        <v>342.09910236767394</v>
      </c>
      <c r="D13" s="171">
        <v>250.60122835776622</v>
      </c>
      <c r="E13" s="171">
        <v>448.31459782596414</v>
      </c>
      <c r="F13" s="171">
        <v>-3568.8474620092279</v>
      </c>
      <c r="G13" s="171">
        <v>56.736797897646888</v>
      </c>
      <c r="H13" s="171">
        <v>68.407855611421482</v>
      </c>
      <c r="I13" s="171">
        <v>208.52676104077304</v>
      </c>
      <c r="J13" s="171">
        <v>80.559006741934255</v>
      </c>
      <c r="K13" s="171">
        <v>98.738888301689883</v>
      </c>
      <c r="L13" s="171">
        <v>595.96341638693093</v>
      </c>
      <c r="M13" s="171">
        <v>-348.72601004119741</v>
      </c>
      <c r="N13" s="171">
        <v>674.1009389514179</v>
      </c>
      <c r="O13" s="171">
        <v>-162.38035233524255</v>
      </c>
      <c r="P13" s="171">
        <v>-2527.832533457834</v>
      </c>
      <c r="Q13" s="172">
        <v>414.23042129177367</v>
      </c>
    </row>
    <row r="14" spans="1:17" x14ac:dyDescent="0.3">
      <c r="A14" s="231"/>
      <c r="B14" s="51" t="s">
        <v>54</v>
      </c>
      <c r="C14" s="171">
        <v>90.270810324703874</v>
      </c>
      <c r="D14" s="171">
        <v>171.43700536779525</v>
      </c>
      <c r="E14" s="171">
        <v>131.05608966387922</v>
      </c>
      <c r="F14" s="171">
        <v>258.03949216440162</v>
      </c>
      <c r="G14" s="171">
        <v>124.44087156238908</v>
      </c>
      <c r="H14" s="171">
        <v>181.2127007918871</v>
      </c>
      <c r="I14" s="171">
        <v>198.0944930570065</v>
      </c>
      <c r="J14" s="171">
        <v>321.81663188452114</v>
      </c>
      <c r="K14" s="171">
        <v>134.73296972769919</v>
      </c>
      <c r="L14" s="171">
        <v>231.12913122467799</v>
      </c>
      <c r="M14" s="171">
        <v>1785.063912991227</v>
      </c>
      <c r="N14" s="171">
        <v>808.45683754531024</v>
      </c>
      <c r="O14" s="171">
        <v>826.14253850150965</v>
      </c>
      <c r="P14" s="179">
        <v>650.80339752077998</v>
      </c>
      <c r="Q14" s="173">
        <v>825.56469729580363</v>
      </c>
    </row>
    <row r="15" spans="1:17" x14ac:dyDescent="0.3">
      <c r="A15" s="231"/>
      <c r="B15" s="55" t="s">
        <v>55</v>
      </c>
      <c r="C15" s="174">
        <v>0.20219250283588536</v>
      </c>
      <c r="D15" s="174">
        <v>0.19575887175104736</v>
      </c>
      <c r="E15" s="174">
        <v>0.17776532206358342</v>
      </c>
      <c r="F15" s="174">
        <v>0.17598050821712541</v>
      </c>
      <c r="G15" s="174">
        <v>0.18235873594576804</v>
      </c>
      <c r="H15" s="174">
        <v>0.17968050851568773</v>
      </c>
      <c r="I15" s="174">
        <v>0.1923906157377365</v>
      </c>
      <c r="J15" s="174">
        <v>0.20617882813692795</v>
      </c>
      <c r="K15" s="174">
        <v>0.20444895073703384</v>
      </c>
      <c r="L15" s="174">
        <v>0.2135277294987982</v>
      </c>
      <c r="M15" s="175">
        <v>0.24483228609910629</v>
      </c>
      <c r="N15" s="175">
        <v>0.21001283840862328</v>
      </c>
      <c r="O15" s="175">
        <v>0.2199873349029004</v>
      </c>
      <c r="P15" s="175">
        <v>0.17598050821712541</v>
      </c>
      <c r="Q15" s="176">
        <v>0.20617882813692795</v>
      </c>
    </row>
    <row r="16" spans="1:17" x14ac:dyDescent="0.3">
      <c r="A16" s="232"/>
      <c r="B16" s="55" t="s">
        <v>100</v>
      </c>
      <c r="C16" s="178">
        <v>186.705150823732</v>
      </c>
      <c r="D16" s="171">
        <v>182.49673474874126</v>
      </c>
      <c r="E16" s="171">
        <v>234.50964102747108</v>
      </c>
      <c r="F16" s="171">
        <v>242.7680298176605</v>
      </c>
      <c r="G16" s="171">
        <v>194.42464289961083</v>
      </c>
      <c r="H16" s="171">
        <v>174.36204521404696</v>
      </c>
      <c r="I16" s="171">
        <v>221.35361097917601</v>
      </c>
      <c r="J16" s="171">
        <v>236.23957182947601</v>
      </c>
      <c r="K16" s="171">
        <v>236.39626751104001</v>
      </c>
      <c r="L16" s="171">
        <v>274.50823142626297</v>
      </c>
      <c r="M16" s="177">
        <v>0</v>
      </c>
      <c r="N16" s="179">
        <v>759.77158009928417</v>
      </c>
      <c r="O16" s="179">
        <v>784.47291865865009</v>
      </c>
      <c r="P16" s="179">
        <v>846.47952203552904</v>
      </c>
      <c r="Q16" s="173">
        <v>826.37987092231003</v>
      </c>
    </row>
    <row r="17" spans="1:17" ht="13.8" thickBot="1" x14ac:dyDescent="0.35">
      <c r="A17" s="232"/>
      <c r="B17" s="230" t="s">
        <v>102</v>
      </c>
      <c r="C17" s="226">
        <v>-26.97808091458387</v>
      </c>
      <c r="D17" s="227">
        <v>-46.964444097268419</v>
      </c>
      <c r="E17" s="227">
        <v>118.15145775291556</v>
      </c>
      <c r="F17" s="227">
        <v>67.686272379249615</v>
      </c>
      <c r="G17" s="227">
        <v>57.643989146440219</v>
      </c>
      <c r="H17" s="227">
        <v>-40.527145736662668</v>
      </c>
      <c r="I17" s="227">
        <v>43.022770451364906</v>
      </c>
      <c r="J17" s="227">
        <v>64.195529075672411</v>
      </c>
      <c r="K17" s="227">
        <v>141.66228842002147</v>
      </c>
      <c r="L17" s="227">
        <v>74.965245434860051</v>
      </c>
      <c r="M17" s="225">
        <v>0</v>
      </c>
      <c r="N17" s="228">
        <v>56.6664099279485</v>
      </c>
      <c r="O17" s="228">
        <v>-114.845095787378</v>
      </c>
      <c r="P17" s="228">
        <v>111.89520512031288</v>
      </c>
      <c r="Q17" s="234">
        <v>124.33514293681486</v>
      </c>
    </row>
    <row r="18" spans="1:17" ht="13.8" thickTop="1" x14ac:dyDescent="0.3">
      <c r="A18" s="16"/>
      <c r="B18" s="141" t="s">
        <v>56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63"/>
      <c r="N18" s="163"/>
      <c r="O18" s="163"/>
      <c r="P18" s="163"/>
      <c r="Q18" s="163"/>
    </row>
    <row r="19" spans="1:17" ht="42.75" customHeight="1" x14ac:dyDescent="0.3">
      <c r="A19" s="16"/>
      <c r="B19" s="64" t="s">
        <v>57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63"/>
      <c r="N19" s="163"/>
      <c r="O19" s="163"/>
      <c r="P19" s="163"/>
      <c r="Q19" s="163"/>
    </row>
    <row r="20" spans="1:17" s="139" customFormat="1" x14ac:dyDescent="0.3">
      <c r="A20" s="15"/>
      <c r="B20" s="64" t="s">
        <v>103</v>
      </c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6"/>
      <c r="N20" s="16"/>
      <c r="O20" s="16"/>
      <c r="P20" s="16"/>
      <c r="Q20" s="16"/>
    </row>
    <row r="21" spans="1:17" ht="19.5" customHeight="1" x14ac:dyDescent="0.3">
      <c r="A21" s="16"/>
      <c r="B21" s="51" t="s">
        <v>104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71"/>
      <c r="N21" s="171"/>
      <c r="O21" s="171"/>
      <c r="P21" s="171"/>
      <c r="Q21" s="171"/>
    </row>
    <row r="22" spans="1:17" x14ac:dyDescent="0.3">
      <c r="A22" s="16"/>
      <c r="B22" s="11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6"/>
      <c r="N22" s="16"/>
      <c r="O22" s="16"/>
      <c r="P22" s="16"/>
      <c r="Q22" s="16"/>
    </row>
    <row r="23" spans="1:17" x14ac:dyDescent="0.3">
      <c r="C23" s="200"/>
      <c r="D23" s="200"/>
      <c r="E23" s="200"/>
      <c r="F23" s="200"/>
      <c r="G23" s="200"/>
      <c r="H23" s="200"/>
      <c r="I23" s="200"/>
      <c r="J23" s="200"/>
      <c r="K23" s="200"/>
      <c r="L23" s="200"/>
    </row>
    <row r="24" spans="1:17" x14ac:dyDescent="0.3">
      <c r="C24" s="199"/>
      <c r="D24" s="199"/>
      <c r="E24" s="199"/>
      <c r="F24" s="199"/>
      <c r="G24" s="199"/>
      <c r="H24" s="199"/>
      <c r="I24" s="199"/>
      <c r="J24" s="199"/>
      <c r="K24" s="199"/>
      <c r="L24" s="199"/>
    </row>
    <row r="25" spans="1:17" x14ac:dyDescent="0.3">
      <c r="C25" s="199"/>
      <c r="D25" s="199"/>
      <c r="E25" s="199"/>
      <c r="F25" s="199"/>
      <c r="G25" s="199"/>
      <c r="H25" s="199"/>
      <c r="I25" s="199"/>
      <c r="J25" s="199"/>
      <c r="K25" s="199"/>
      <c r="L25" s="199"/>
    </row>
    <row r="26" spans="1:17" x14ac:dyDescent="0.3">
      <c r="C26" s="199"/>
      <c r="D26" s="199"/>
      <c r="E26" s="199"/>
      <c r="F26" s="199"/>
      <c r="G26" s="199"/>
      <c r="H26" s="199"/>
      <c r="I26" s="199"/>
      <c r="J26" s="199"/>
      <c r="K26" s="199"/>
      <c r="L26" s="199"/>
    </row>
    <row r="27" spans="1:17" x14ac:dyDescent="0.3">
      <c r="C27" s="201"/>
      <c r="D27" s="201"/>
      <c r="E27" s="201"/>
      <c r="F27" s="201"/>
      <c r="G27" s="201"/>
      <c r="H27" s="201"/>
      <c r="I27" s="201"/>
      <c r="J27" s="201"/>
      <c r="K27" s="201"/>
      <c r="L27" s="201"/>
    </row>
    <row r="28" spans="1:17" x14ac:dyDescent="0.3">
      <c r="C28" s="200"/>
      <c r="D28" s="200"/>
      <c r="E28" s="200"/>
      <c r="F28" s="200"/>
      <c r="G28" s="200"/>
      <c r="H28" s="200"/>
      <c r="I28" s="200"/>
      <c r="J28" s="200"/>
      <c r="K28" s="200"/>
      <c r="L28" s="200"/>
    </row>
    <row r="29" spans="1:17" x14ac:dyDescent="0.3">
      <c r="C29" s="202"/>
      <c r="D29" s="202"/>
      <c r="E29" s="202"/>
      <c r="F29" s="202"/>
      <c r="G29" s="202"/>
      <c r="H29" s="202"/>
      <c r="I29" s="202"/>
      <c r="J29" s="202"/>
      <c r="K29" s="202"/>
      <c r="L29" s="202"/>
    </row>
    <row r="30" spans="1:17" x14ac:dyDescent="0.3">
      <c r="C30" s="203"/>
      <c r="D30" s="203"/>
      <c r="E30" s="203"/>
      <c r="F30" s="203"/>
      <c r="G30" s="203"/>
      <c r="H30" s="203"/>
      <c r="I30" s="203"/>
      <c r="J30" s="203"/>
      <c r="K30" s="203"/>
      <c r="L30" s="203"/>
    </row>
    <row r="32" spans="1:17" x14ac:dyDescent="0.3">
      <c r="E32" s="204"/>
      <c r="I32" s="204"/>
      <c r="J32" s="204"/>
      <c r="K32" s="204"/>
      <c r="L32" s="204"/>
    </row>
    <row r="34" ht="32.1" customHeight="1" x14ac:dyDescent="0.3"/>
    <row r="35" ht="14.55" customHeight="1" x14ac:dyDescent="0.3"/>
  </sheetData>
  <phoneticPr fontId="8" type="noConversion"/>
  <hyperlinks>
    <hyperlink ref="B2" r:id="rId1" location="Index!A1" xr:uid="{00000000-0004-0000-0100-000000000000}"/>
  </hyperlinks>
  <pageMargins left="0.25" right="0.25" top="0.75" bottom="0.75" header="0.3" footer="0.3"/>
  <pageSetup paperSize="9" scale="7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46"/>
  <sheetViews>
    <sheetView zoomScale="63" zoomScaleNormal="63" zoomScaleSheetLayoutView="85" workbookViewId="0">
      <pane xSplit="2" ySplit="4" topLeftCell="F5" activePane="bottomRight" state="frozen"/>
      <selection activeCell="F5" sqref="F5"/>
      <selection pane="topRight" activeCell="F5" sqref="F5"/>
      <selection pane="bottomLeft" activeCell="F5" sqref="F5"/>
      <selection pane="bottomRight" activeCell="Y22" sqref="Y22"/>
    </sheetView>
  </sheetViews>
  <sheetFormatPr defaultColWidth="9.21875" defaultRowHeight="13.2" x14ac:dyDescent="0.3"/>
  <cols>
    <col min="1" max="1" width="2.5546875" style="140" customWidth="1"/>
    <col min="2" max="2" width="28.77734375" style="140" bestFit="1" customWidth="1"/>
    <col min="3" max="12" width="9.21875" style="140" customWidth="1"/>
    <col min="13" max="13" width="0.109375" style="140" customWidth="1"/>
    <col min="14" max="16384" width="9.21875" style="140"/>
  </cols>
  <sheetData>
    <row r="1" spans="2:19" x14ac:dyDescent="0.3">
      <c r="B1" s="15" t="s">
        <v>58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2:19" ht="27" customHeight="1" x14ac:dyDescent="0.3">
      <c r="B2" s="17" t="s">
        <v>36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2:19" ht="13.8" thickBot="1" x14ac:dyDescent="0.35">
      <c r="B3" s="18" t="s">
        <v>59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19" ht="14.4" thickTop="1" thickBot="1" x14ac:dyDescent="0.35">
      <c r="B4" s="145" t="s">
        <v>60</v>
      </c>
      <c r="C4" s="19" t="s">
        <v>38</v>
      </c>
      <c r="D4" s="19" t="s">
        <v>26</v>
      </c>
      <c r="E4" s="19" t="s">
        <v>39</v>
      </c>
      <c r="F4" s="19" t="s">
        <v>40</v>
      </c>
      <c r="G4" s="19" t="s">
        <v>41</v>
      </c>
      <c r="H4" s="19" t="s">
        <v>25</v>
      </c>
      <c r="I4" s="19" t="s">
        <v>92</v>
      </c>
      <c r="J4" s="19" t="s">
        <v>97</v>
      </c>
      <c r="K4" s="19" t="s">
        <v>98</v>
      </c>
      <c r="L4" s="19" t="s">
        <v>99</v>
      </c>
      <c r="M4" s="19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20" t="s">
        <v>93</v>
      </c>
      <c r="S4" s="16"/>
    </row>
    <row r="5" spans="2:19" x14ac:dyDescent="0.3">
      <c r="B5" s="181" t="s">
        <v>31</v>
      </c>
      <c r="C5" s="182">
        <v>73.673063999999997</v>
      </c>
      <c r="D5" s="182">
        <v>71.219848999999996</v>
      </c>
      <c r="E5" s="182">
        <v>70.472491000000005</v>
      </c>
      <c r="F5" s="182">
        <v>70.614025999999996</v>
      </c>
      <c r="G5" s="182">
        <v>71.728307999999998</v>
      </c>
      <c r="H5" s="182">
        <v>71.363625999999996</v>
      </c>
      <c r="I5" s="182">
        <v>71.569342000000006</v>
      </c>
      <c r="J5" s="182">
        <v>71.526562999999996</v>
      </c>
      <c r="K5" s="182">
        <v>73.408165999999994</v>
      </c>
      <c r="L5" s="182">
        <v>73.850825</v>
      </c>
      <c r="M5" s="183">
        <v>60.499544</v>
      </c>
      <c r="N5" s="183">
        <v>66.436910999999995</v>
      </c>
      <c r="O5" s="183">
        <v>72.575322999999997</v>
      </c>
      <c r="P5" s="183">
        <v>73.696224000000001</v>
      </c>
      <c r="Q5" s="183">
        <v>70.614025999999996</v>
      </c>
      <c r="R5" s="184">
        <v>71.526562999999996</v>
      </c>
      <c r="S5" s="16"/>
    </row>
    <row r="6" spans="2:19" x14ac:dyDescent="0.3">
      <c r="B6" s="181" t="s">
        <v>34</v>
      </c>
      <c r="C6" s="182">
        <v>38.678638999999997</v>
      </c>
      <c r="D6" s="182">
        <v>39.129770999999998</v>
      </c>
      <c r="E6" s="182">
        <v>39.926527999999998</v>
      </c>
      <c r="F6" s="182">
        <v>40.391910000000003</v>
      </c>
      <c r="G6" s="182">
        <v>40.983714999999997</v>
      </c>
      <c r="H6" s="182">
        <v>41.313478000000003</v>
      </c>
      <c r="I6" s="182">
        <v>37.758330999999998</v>
      </c>
      <c r="J6" s="182">
        <v>35.835081000000002</v>
      </c>
      <c r="K6" s="182">
        <v>34.988154000000002</v>
      </c>
      <c r="L6" s="182">
        <v>34.814163999999998</v>
      </c>
      <c r="M6" s="183">
        <v>33.636215999999997</v>
      </c>
      <c r="N6" s="183">
        <v>33.207357000000002</v>
      </c>
      <c r="O6" s="183">
        <v>35.056280000000001</v>
      </c>
      <c r="P6" s="183">
        <v>37.558152999999997</v>
      </c>
      <c r="Q6" s="183">
        <v>40.391910000000003</v>
      </c>
      <c r="R6" s="184">
        <v>35.835081000000002</v>
      </c>
      <c r="S6" s="16"/>
    </row>
    <row r="7" spans="2:19" x14ac:dyDescent="0.3">
      <c r="B7" s="181" t="s">
        <v>30</v>
      </c>
      <c r="C7" s="182">
        <v>24.323919</v>
      </c>
      <c r="D7" s="182">
        <v>24.133548999999999</v>
      </c>
      <c r="E7" s="182">
        <v>24.127455000000001</v>
      </c>
      <c r="F7" s="182">
        <v>23.910606999999999</v>
      </c>
      <c r="G7" s="182">
        <v>23.861405000000001</v>
      </c>
      <c r="H7" s="182">
        <v>23.445979000000001</v>
      </c>
      <c r="I7" s="182">
        <v>23.326442</v>
      </c>
      <c r="J7" s="182">
        <v>23.009719</v>
      </c>
      <c r="K7" s="182">
        <v>22.685396999999998</v>
      </c>
      <c r="L7" s="182">
        <v>22.393656</v>
      </c>
      <c r="M7" s="183">
        <v>26.212071999999999</v>
      </c>
      <c r="N7" s="183">
        <v>25.875719</v>
      </c>
      <c r="O7" s="183">
        <v>26.183252</v>
      </c>
      <c r="P7" s="183">
        <v>24.752362000000002</v>
      </c>
      <c r="Q7" s="183">
        <v>23.910606999999999</v>
      </c>
      <c r="R7" s="184">
        <v>23.009719</v>
      </c>
      <c r="S7" s="16"/>
    </row>
    <row r="8" spans="2:19" x14ac:dyDescent="0.3">
      <c r="B8" s="181" t="s">
        <v>35</v>
      </c>
      <c r="C8" s="182">
        <v>8.4336400000000005</v>
      </c>
      <c r="D8" s="182">
        <v>8.6150400000000005</v>
      </c>
      <c r="E8" s="182">
        <v>8.6987729999999992</v>
      </c>
      <c r="F8" s="182">
        <v>8.4124130000000008</v>
      </c>
      <c r="G8" s="182">
        <v>8.2302520000000001</v>
      </c>
      <c r="H8" s="182">
        <v>8.0929439999999992</v>
      </c>
      <c r="I8" s="182">
        <v>8.1756089999999997</v>
      </c>
      <c r="J8" s="182">
        <v>8.3411869999999997</v>
      </c>
      <c r="K8" s="182">
        <v>8.1831659999999999</v>
      </c>
      <c r="L8" s="182">
        <v>7.8549740000000003</v>
      </c>
      <c r="M8" s="183">
        <v>8.1383960000000002</v>
      </c>
      <c r="N8" s="183">
        <v>6.8082320000000003</v>
      </c>
      <c r="O8" s="183">
        <v>7.0994029999999997</v>
      </c>
      <c r="P8" s="183">
        <v>8.4345750000000006</v>
      </c>
      <c r="Q8" s="183">
        <v>8.4124130000000008</v>
      </c>
      <c r="R8" s="184">
        <v>8.3411869999999997</v>
      </c>
      <c r="S8" s="16"/>
    </row>
    <row r="9" spans="2:19" x14ac:dyDescent="0.3">
      <c r="B9" s="181" t="s">
        <v>32</v>
      </c>
      <c r="C9" s="182">
        <v>10.571864</v>
      </c>
      <c r="D9" s="182">
        <v>10.773334</v>
      </c>
      <c r="E9" s="182">
        <v>10.997744000000001</v>
      </c>
      <c r="F9" s="182">
        <v>11.050307</v>
      </c>
      <c r="G9" s="182">
        <v>11.176171999999999</v>
      </c>
      <c r="H9" s="182">
        <v>11.391176</v>
      </c>
      <c r="I9" s="182">
        <v>11.643594</v>
      </c>
      <c r="J9" s="182">
        <v>11.622662999999999</v>
      </c>
      <c r="K9" s="182">
        <v>11.572127</v>
      </c>
      <c r="L9" s="182">
        <v>11.726074000000001</v>
      </c>
      <c r="M9" s="183">
        <v>10.188025</v>
      </c>
      <c r="N9" s="183">
        <v>9.5062069999999999</v>
      </c>
      <c r="O9" s="183">
        <v>9.9277230000000003</v>
      </c>
      <c r="P9" s="183">
        <v>10.600600999999999</v>
      </c>
      <c r="Q9" s="183">
        <v>11.050307</v>
      </c>
      <c r="R9" s="184">
        <v>11.622662999999999</v>
      </c>
      <c r="S9" s="16"/>
    </row>
    <row r="10" spans="2:19" x14ac:dyDescent="0.3">
      <c r="B10" s="181" t="s">
        <v>61</v>
      </c>
      <c r="C10" s="182">
        <v>2.0270180000000266</v>
      </c>
      <c r="D10" s="182">
        <v>1.9123130000000117</v>
      </c>
      <c r="E10" s="182">
        <v>1.8793229999999994</v>
      </c>
      <c r="F10" s="182">
        <v>1.8659219999999834</v>
      </c>
      <c r="G10" s="182">
        <v>1.8495379999999955</v>
      </c>
      <c r="H10" s="182">
        <v>1.7599859999999978</v>
      </c>
      <c r="I10" s="182">
        <v>1.7406019999999955</v>
      </c>
      <c r="J10" s="182">
        <v>1.6790240000000267</v>
      </c>
      <c r="K10" s="182">
        <v>1.6071220000000039</v>
      </c>
      <c r="L10" s="182">
        <v>1.6444000000000187</v>
      </c>
      <c r="M10" s="183">
        <v>4.5196119999999844</v>
      </c>
      <c r="N10" s="183">
        <v>3.2517380000000067</v>
      </c>
      <c r="O10" s="183">
        <v>3.3005390000000148</v>
      </c>
      <c r="P10" s="183">
        <v>1.891114999999985</v>
      </c>
      <c r="Q10" s="183">
        <v>1.8659219999999834</v>
      </c>
      <c r="R10" s="184">
        <v>1.6790240000000267</v>
      </c>
      <c r="S10" s="16"/>
    </row>
    <row r="11" spans="2:19" ht="13.8" thickBot="1" x14ac:dyDescent="0.35">
      <c r="B11" s="185" t="s">
        <v>62</v>
      </c>
      <c r="C11" s="187">
        <v>157.708144</v>
      </c>
      <c r="D11" s="186">
        <v>155.78385599999999</v>
      </c>
      <c r="E11" s="186">
        <v>156.10231400000001</v>
      </c>
      <c r="F11" s="186">
        <v>156.24518499999999</v>
      </c>
      <c r="G11" s="186">
        <v>157.82938999999999</v>
      </c>
      <c r="H11" s="186">
        <v>157.367189</v>
      </c>
      <c r="I11" s="186">
        <v>154.21392</v>
      </c>
      <c r="J11" s="186">
        <v>152.01423700000001</v>
      </c>
      <c r="K11" s="186">
        <v>152.444132</v>
      </c>
      <c r="L11" s="186">
        <v>152.28409300000001</v>
      </c>
      <c r="M11" s="188">
        <v>212.44751500000001</v>
      </c>
      <c r="N11" s="188">
        <v>145.086164</v>
      </c>
      <c r="O11" s="188">
        <v>154.14251999999999</v>
      </c>
      <c r="P11" s="188">
        <v>156.93303</v>
      </c>
      <c r="Q11" s="190">
        <v>156.24518499999999</v>
      </c>
      <c r="R11" s="189">
        <v>152.01423700000001</v>
      </c>
      <c r="S11" s="16"/>
    </row>
    <row r="12" spans="2:19" ht="13.8" thickTop="1" x14ac:dyDescent="0.3">
      <c r="B12" s="191"/>
      <c r="C12" s="195"/>
      <c r="D12" s="194"/>
      <c r="E12" s="194"/>
      <c r="F12" s="194"/>
      <c r="G12" s="194"/>
      <c r="H12" s="194"/>
      <c r="I12" s="194"/>
      <c r="J12" s="194"/>
      <c r="K12" s="194"/>
      <c r="L12" s="194"/>
      <c r="M12" s="192"/>
      <c r="N12" s="192"/>
      <c r="O12" s="192"/>
      <c r="P12" s="192"/>
      <c r="Q12" s="233"/>
      <c r="R12" s="233"/>
      <c r="S12" s="16"/>
    </row>
    <row r="13" spans="2:19" ht="13.8" thickBot="1" x14ac:dyDescent="0.35">
      <c r="B13" s="191"/>
      <c r="C13" s="196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6"/>
    </row>
    <row r="14" spans="2:19" ht="14.4" thickTop="1" thickBot="1" x14ac:dyDescent="0.35">
      <c r="B14" s="145" t="s">
        <v>95</v>
      </c>
      <c r="C14" s="19" t="s">
        <v>38</v>
      </c>
      <c r="D14" s="19" t="s">
        <v>26</v>
      </c>
      <c r="E14" s="19" t="s">
        <v>39</v>
      </c>
      <c r="F14" s="19" t="s">
        <v>40</v>
      </c>
      <c r="G14" s="19" t="s">
        <v>41</v>
      </c>
      <c r="H14" s="19" t="s">
        <v>25</v>
      </c>
      <c r="I14" s="19" t="s">
        <v>92</v>
      </c>
      <c r="J14" s="19" t="s">
        <v>97</v>
      </c>
      <c r="K14" s="19" t="s">
        <v>98</v>
      </c>
      <c r="L14" s="19" t="s">
        <v>99</v>
      </c>
      <c r="M14" s="19" t="s">
        <v>42</v>
      </c>
      <c r="N14" s="19" t="s">
        <v>43</v>
      </c>
      <c r="O14" s="19" t="s">
        <v>44</v>
      </c>
      <c r="P14" s="19" t="s">
        <v>45</v>
      </c>
      <c r="Q14" s="19" t="s">
        <v>46</v>
      </c>
      <c r="R14" s="20" t="s">
        <v>93</v>
      </c>
      <c r="S14" s="16"/>
    </row>
    <row r="15" spans="2:19" x14ac:dyDescent="0.3">
      <c r="B15" s="181" t="s">
        <v>31</v>
      </c>
      <c r="C15" s="182">
        <v>0</v>
      </c>
      <c r="D15" s="182">
        <v>0</v>
      </c>
      <c r="E15" s="182">
        <v>0</v>
      </c>
      <c r="F15" s="182">
        <v>0</v>
      </c>
      <c r="G15" s="182">
        <v>0</v>
      </c>
      <c r="H15" s="182">
        <v>0</v>
      </c>
      <c r="I15" s="182">
        <v>0</v>
      </c>
      <c r="J15" s="182">
        <v>0</v>
      </c>
      <c r="K15" s="182">
        <v>0</v>
      </c>
      <c r="L15" s="182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4">
        <v>0</v>
      </c>
      <c r="S15" s="16"/>
    </row>
    <row r="16" spans="2:19" x14ac:dyDescent="0.3">
      <c r="B16" s="181" t="s">
        <v>34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  <c r="H16" s="182">
        <v>0</v>
      </c>
      <c r="I16" s="182">
        <v>0</v>
      </c>
      <c r="J16" s="182">
        <v>0</v>
      </c>
      <c r="K16" s="182">
        <v>0</v>
      </c>
      <c r="L16" s="182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4">
        <v>0</v>
      </c>
      <c r="S16" s="16"/>
    </row>
    <row r="17" spans="2:19" x14ac:dyDescent="0.3">
      <c r="B17" s="181" t="s">
        <v>30</v>
      </c>
      <c r="C17" s="182">
        <v>1.141937</v>
      </c>
      <c r="D17" s="182">
        <v>1.12584</v>
      </c>
      <c r="E17" s="182">
        <v>1.143996</v>
      </c>
      <c r="F17" s="182">
        <v>1.15419</v>
      </c>
      <c r="G17" s="182">
        <v>1.1245240000000001</v>
      </c>
      <c r="H17" s="182">
        <v>1.142668</v>
      </c>
      <c r="I17" s="182">
        <v>1.123956</v>
      </c>
      <c r="J17" s="182">
        <v>1.1286670000000001</v>
      </c>
      <c r="K17" s="182">
        <v>1.129502</v>
      </c>
      <c r="L17" s="182">
        <v>1.1430560000000001</v>
      </c>
      <c r="M17" s="183">
        <v>1.011209</v>
      </c>
      <c r="N17" s="183">
        <v>1.121216</v>
      </c>
      <c r="O17" s="183">
        <v>1.2035929999999999</v>
      </c>
      <c r="P17" s="183">
        <v>1.154131</v>
      </c>
      <c r="Q17" s="183">
        <v>1.15419</v>
      </c>
      <c r="R17" s="184">
        <v>1.1286670000000001</v>
      </c>
      <c r="S17" s="16"/>
    </row>
    <row r="18" spans="2:19" x14ac:dyDescent="0.3">
      <c r="B18" s="181" t="s">
        <v>35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4">
        <v>0</v>
      </c>
      <c r="S18" s="16"/>
    </row>
    <row r="19" spans="2:19" x14ac:dyDescent="0.3">
      <c r="B19" s="181" t="s">
        <v>32</v>
      </c>
      <c r="C19" s="182">
        <v>0.65286599999999995</v>
      </c>
      <c r="D19" s="182">
        <v>0.65306600000000004</v>
      </c>
      <c r="E19" s="182">
        <v>0.67318699999999998</v>
      </c>
      <c r="F19" s="182">
        <v>0.68892900000000001</v>
      </c>
      <c r="G19" s="182">
        <v>0.68795099999999998</v>
      </c>
      <c r="H19" s="182">
        <v>0.69196199999999997</v>
      </c>
      <c r="I19" s="182">
        <v>0.71803799999999995</v>
      </c>
      <c r="J19" s="182">
        <v>0.74236199999999997</v>
      </c>
      <c r="K19" s="182">
        <v>0.72994000000000003</v>
      </c>
      <c r="L19" s="182">
        <v>0.72520099999999998</v>
      </c>
      <c r="M19" s="183">
        <v>0.41662700000000003</v>
      </c>
      <c r="N19" s="183">
        <v>0.48805100000000001</v>
      </c>
      <c r="O19" s="183">
        <v>0.56182699999999997</v>
      </c>
      <c r="P19" s="183">
        <v>0.63825200000000004</v>
      </c>
      <c r="Q19" s="183">
        <v>0.68892900000000001</v>
      </c>
      <c r="R19" s="184">
        <v>0.74236199999999997</v>
      </c>
      <c r="S19" s="16"/>
    </row>
    <row r="20" spans="2:19" x14ac:dyDescent="0.3">
      <c r="B20" s="181" t="s">
        <v>61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v>0</v>
      </c>
      <c r="M20" s="183">
        <v>0.10893400000000053</v>
      </c>
      <c r="N20" s="183">
        <v>1.0999999999761201E-5</v>
      </c>
      <c r="O20" s="183">
        <v>1.0999999999761201E-5</v>
      </c>
      <c r="P20" s="183">
        <v>0</v>
      </c>
      <c r="Q20" s="183">
        <v>0</v>
      </c>
      <c r="R20" s="184">
        <v>0</v>
      </c>
      <c r="S20" s="16"/>
    </row>
    <row r="21" spans="2:19" ht="13.8" thickBot="1" x14ac:dyDescent="0.35">
      <c r="B21" s="185" t="s">
        <v>62</v>
      </c>
      <c r="C21" s="186">
        <v>1.7948029999999999</v>
      </c>
      <c r="D21" s="186">
        <v>1.7789060000000001</v>
      </c>
      <c r="E21" s="186">
        <v>1.817183</v>
      </c>
      <c r="F21" s="186">
        <v>0.68892900000000001</v>
      </c>
      <c r="G21" s="186">
        <v>1.8124750000000001</v>
      </c>
      <c r="H21" s="186">
        <v>1.83463</v>
      </c>
      <c r="I21" s="186">
        <v>1.8419939999999999</v>
      </c>
      <c r="J21" s="186">
        <v>1.8710290000000001</v>
      </c>
      <c r="K21" s="186">
        <v>1.859442</v>
      </c>
      <c r="L21" s="186">
        <v>1.8682570000000001</v>
      </c>
      <c r="M21" s="188">
        <v>4.1620850000000003</v>
      </c>
      <c r="N21" s="188">
        <v>1.6092779999999998</v>
      </c>
      <c r="O21" s="188">
        <v>1.7654309999999995</v>
      </c>
      <c r="P21" s="188">
        <v>1.7923830000000001</v>
      </c>
      <c r="Q21" s="188">
        <v>1.8431190000000002</v>
      </c>
      <c r="R21" s="189">
        <v>1.8710290000000001</v>
      </c>
      <c r="S21" s="16"/>
    </row>
    <row r="22" spans="2:19" ht="13.8" thickTop="1" x14ac:dyDescent="0.3">
      <c r="B22" s="197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2"/>
      <c r="N22" s="192"/>
      <c r="O22" s="192"/>
      <c r="P22" s="192"/>
      <c r="Q22" s="192"/>
      <c r="R22" s="192"/>
      <c r="S22" s="16"/>
    </row>
    <row r="23" spans="2:19" x14ac:dyDescent="0.3">
      <c r="B23" s="21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6"/>
      <c r="N23" s="16"/>
      <c r="O23" s="16"/>
      <c r="P23" s="16"/>
      <c r="Q23" s="16"/>
      <c r="R23" s="16"/>
      <c r="S23" s="16"/>
    </row>
    <row r="24" spans="2:19" x14ac:dyDescent="0.3">
      <c r="B24" s="21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6"/>
      <c r="N24" s="16"/>
      <c r="O24" s="16"/>
      <c r="P24" s="16"/>
      <c r="Q24" s="16"/>
      <c r="R24" s="16"/>
      <c r="S24" s="16"/>
    </row>
    <row r="25" spans="2:19" x14ac:dyDescent="0.3">
      <c r="B25" s="16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6"/>
      <c r="N25" s="16"/>
      <c r="O25" s="16"/>
      <c r="P25" s="16"/>
      <c r="Q25" s="16"/>
      <c r="R25" s="16"/>
      <c r="S25" s="16"/>
    </row>
    <row r="26" spans="2:19" x14ac:dyDescent="0.3">
      <c r="B26" s="16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6"/>
      <c r="N26" s="16"/>
      <c r="O26" s="16"/>
      <c r="P26" s="16"/>
      <c r="Q26" s="16"/>
      <c r="R26" s="16"/>
      <c r="S26" s="16"/>
    </row>
    <row r="27" spans="2:19" x14ac:dyDescent="0.3">
      <c r="B27" s="16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6"/>
      <c r="N27" s="16"/>
      <c r="O27" s="16"/>
      <c r="P27" s="16"/>
      <c r="Q27" s="16"/>
      <c r="R27" s="16"/>
      <c r="S27" s="16"/>
    </row>
    <row r="28" spans="2:19" x14ac:dyDescent="0.3">
      <c r="B28" s="16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6"/>
      <c r="N28" s="16"/>
      <c r="O28" s="16"/>
      <c r="P28" s="16"/>
      <c r="Q28" s="16"/>
      <c r="R28" s="16"/>
      <c r="S28" s="16"/>
    </row>
    <row r="29" spans="2:19" x14ac:dyDescent="0.3">
      <c r="B29" s="16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6"/>
      <c r="N29" s="16"/>
      <c r="O29" s="16"/>
      <c r="P29" s="16"/>
      <c r="Q29" s="16"/>
      <c r="R29" s="16"/>
      <c r="S29" s="16"/>
    </row>
    <row r="30" spans="2:19" x14ac:dyDescent="0.3">
      <c r="B30" s="16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6"/>
      <c r="N30" s="16"/>
      <c r="O30" s="16"/>
      <c r="P30" s="16"/>
      <c r="Q30" s="16"/>
      <c r="R30" s="16"/>
      <c r="S30" s="16"/>
    </row>
    <row r="31" spans="2:19" x14ac:dyDescent="0.3">
      <c r="B31" s="16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6"/>
      <c r="N31" s="16"/>
      <c r="O31" s="16"/>
      <c r="P31" s="16"/>
      <c r="Q31" s="16"/>
      <c r="R31" s="16"/>
      <c r="S31" s="16"/>
    </row>
    <row r="32" spans="2:19" x14ac:dyDescent="0.3">
      <c r="B32" s="16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6"/>
      <c r="N32" s="16"/>
      <c r="O32" s="16"/>
      <c r="P32" s="16"/>
      <c r="Q32" s="16"/>
      <c r="R32" s="16"/>
      <c r="S32" s="16"/>
    </row>
    <row r="33" spans="3:13" x14ac:dyDescent="0.3"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40">
        <v>0</v>
      </c>
    </row>
    <row r="34" spans="3:13" x14ac:dyDescent="0.3"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3:13" x14ac:dyDescent="0.3">
      <c r="C35" s="193"/>
      <c r="D35" s="193"/>
      <c r="E35" s="193"/>
      <c r="F35" s="193"/>
      <c r="G35" s="193"/>
      <c r="H35" s="193"/>
      <c r="I35" s="193"/>
      <c r="J35" s="193"/>
      <c r="K35" s="193"/>
      <c r="L35" s="193"/>
    </row>
    <row r="36" spans="3:13" x14ac:dyDescent="0.3"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3:13" x14ac:dyDescent="0.3"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3:13" x14ac:dyDescent="0.3"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3:13" x14ac:dyDescent="0.3"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3:13" x14ac:dyDescent="0.3"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3:13" x14ac:dyDescent="0.3"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3:13" x14ac:dyDescent="0.3"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3:13" x14ac:dyDescent="0.3"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3:13" x14ac:dyDescent="0.3"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3:13" x14ac:dyDescent="0.3"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3:13" x14ac:dyDescent="0.3">
      <c r="C46" s="16"/>
      <c r="D46" s="16"/>
      <c r="E46" s="16"/>
      <c r="F46" s="16"/>
      <c r="G46" s="16"/>
      <c r="H46" s="16"/>
      <c r="I46" s="16"/>
      <c r="J46" s="16"/>
      <c r="K46" s="16"/>
      <c r="L46" s="16"/>
    </row>
  </sheetData>
  <phoneticPr fontId="8" type="noConversion"/>
  <hyperlinks>
    <hyperlink ref="B2" r:id="rId1" location="Index!A1" xr:uid="{00000000-0004-0000-0200-000000000000}"/>
  </hyperlinks>
  <pageMargins left="0.25" right="0.25" top="0.75" bottom="0.75" header="0.3" footer="0.3"/>
  <pageSetup paperSize="9" scale="8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pageSetUpPr fitToPage="1"/>
  </sheetPr>
  <dimension ref="A1:R51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77734375" defaultRowHeight="13.2" x14ac:dyDescent="0.3"/>
  <cols>
    <col min="1" max="1" width="5.21875" style="11" bestFit="1" customWidth="1"/>
    <col min="2" max="2" width="55.77734375" style="11" customWidth="1"/>
    <col min="3" max="12" width="10.5546875" style="11" customWidth="1"/>
    <col min="13" max="16384" width="8.77734375" style="11"/>
  </cols>
  <sheetData>
    <row r="1" spans="1:18" s="16" customFormat="1" x14ac:dyDescent="0.3">
      <c r="B1" s="15" t="s">
        <v>31</v>
      </c>
    </row>
    <row r="2" spans="1:18" s="16" customFormat="1" x14ac:dyDescent="0.3">
      <c r="B2" s="17" t="s">
        <v>36</v>
      </c>
    </row>
    <row r="3" spans="1:18" s="16" customFormat="1" ht="13.8" thickBot="1" x14ac:dyDescent="0.35">
      <c r="B3" s="18" t="s">
        <v>37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8" s="55" customFormat="1" ht="14.4" thickTop="1" thickBot="1" x14ac:dyDescent="0.35">
      <c r="B4" s="44" t="s">
        <v>63</v>
      </c>
      <c r="C4" s="6" t="s">
        <v>38</v>
      </c>
      <c r="D4" s="6" t="s">
        <v>26</v>
      </c>
      <c r="E4" s="6" t="s">
        <v>39</v>
      </c>
      <c r="F4" s="6" t="s">
        <v>40</v>
      </c>
      <c r="G4" s="6" t="s">
        <v>41</v>
      </c>
      <c r="H4" s="6" t="s">
        <v>25</v>
      </c>
      <c r="I4" s="6" t="s">
        <v>92</v>
      </c>
      <c r="J4" s="6" t="s">
        <v>97</v>
      </c>
      <c r="K4" s="6" t="s">
        <v>98</v>
      </c>
      <c r="L4" s="6" t="s">
        <v>99</v>
      </c>
      <c r="M4" s="19" t="s">
        <v>43</v>
      </c>
      <c r="N4" s="19" t="s">
        <v>44</v>
      </c>
      <c r="O4" s="19" t="s">
        <v>45</v>
      </c>
      <c r="P4" s="19" t="s">
        <v>46</v>
      </c>
      <c r="Q4" s="20" t="s">
        <v>93</v>
      </c>
    </row>
    <row r="5" spans="1:18" s="55" customFormat="1" x14ac:dyDescent="0.3">
      <c r="B5" s="9" t="s">
        <v>47</v>
      </c>
      <c r="C5" s="22">
        <v>269.24443735743182</v>
      </c>
      <c r="D5" s="22">
        <v>271.40624657414759</v>
      </c>
      <c r="E5" s="22">
        <v>279.31982723181301</v>
      </c>
      <c r="F5" s="22">
        <v>299.33603979822362</v>
      </c>
      <c r="G5" s="22">
        <v>320.9307846917045</v>
      </c>
      <c r="H5" s="22">
        <v>346.65490073323605</v>
      </c>
      <c r="I5" s="22">
        <v>358.86336415282784</v>
      </c>
      <c r="J5" s="22">
        <v>355.6272824000734</v>
      </c>
      <c r="K5" s="22">
        <v>386.30922199802711</v>
      </c>
      <c r="L5" s="22">
        <v>394.71152142032349</v>
      </c>
      <c r="M5" s="207">
        <v>1232.7737042364511</v>
      </c>
      <c r="N5" s="207">
        <v>1407.6539648940752</v>
      </c>
      <c r="O5" s="22">
        <v>1285.226294066526</v>
      </c>
      <c r="P5" s="22">
        <v>1119.3065509616158</v>
      </c>
      <c r="Q5" s="25">
        <v>1382.0763319778418</v>
      </c>
    </row>
    <row r="6" spans="1:18" s="55" customFormat="1" x14ac:dyDescent="0.3">
      <c r="B6" s="36" t="s">
        <v>19</v>
      </c>
      <c r="C6" s="22">
        <v>250.14153775710511</v>
      </c>
      <c r="D6" s="22">
        <v>252.32141527967573</v>
      </c>
      <c r="E6" s="22">
        <v>262.78175727098596</v>
      </c>
      <c r="F6" s="22">
        <v>275.3012745637314</v>
      </c>
      <c r="G6" s="22">
        <v>291.31257147950032</v>
      </c>
      <c r="H6" s="22">
        <v>318.41147189259743</v>
      </c>
      <c r="I6" s="22">
        <v>332.20807067425892</v>
      </c>
      <c r="J6" s="22">
        <v>327.29497671038195</v>
      </c>
      <c r="K6" s="22">
        <v>353.05925931309196</v>
      </c>
      <c r="L6" s="22">
        <v>361.15288456741098</v>
      </c>
      <c r="M6" s="207">
        <v>1134.4485465459989</v>
      </c>
      <c r="N6" s="236">
        <v>1285.1491632899688</v>
      </c>
      <c r="O6" s="22">
        <v>1190.3520894278445</v>
      </c>
      <c r="P6" s="22">
        <v>1040.5459848714981</v>
      </c>
      <c r="Q6" s="25">
        <v>1269.2270907567386</v>
      </c>
    </row>
    <row r="7" spans="1:18" s="51" customFormat="1" x14ac:dyDescent="0.3">
      <c r="B7" s="54" t="s">
        <v>49</v>
      </c>
      <c r="C7" s="22">
        <v>121.60925522614058</v>
      </c>
      <c r="D7" s="22">
        <v>128.20362138876047</v>
      </c>
      <c r="E7" s="22">
        <v>123.60866230579231</v>
      </c>
      <c r="F7" s="22">
        <v>128.79440348231367</v>
      </c>
      <c r="G7" s="22">
        <v>143.23236124787078</v>
      </c>
      <c r="H7" s="22">
        <v>157.68620302093888</v>
      </c>
      <c r="I7" s="22">
        <v>148.60708262163394</v>
      </c>
      <c r="J7" s="22">
        <v>134.43457350696161</v>
      </c>
      <c r="K7" s="22">
        <v>162.13243465166724</v>
      </c>
      <c r="L7" s="22">
        <v>164.02148447770472</v>
      </c>
      <c r="M7" s="22">
        <v>612.34725068</v>
      </c>
      <c r="N7" s="22">
        <v>642.61871646999998</v>
      </c>
      <c r="O7" s="22">
        <v>654.37421190458065</v>
      </c>
      <c r="P7" s="22">
        <v>502.21594240300703</v>
      </c>
      <c r="Q7" s="25">
        <v>583.96022039740524</v>
      </c>
      <c r="R7" s="58"/>
    </row>
    <row r="8" spans="1:18" s="51" customFormat="1" x14ac:dyDescent="0.3">
      <c r="B8" s="54" t="s">
        <v>50</v>
      </c>
      <c r="C8" s="27">
        <v>0.55443343201247075</v>
      </c>
      <c r="D8" s="27">
        <v>0.58925131116081275</v>
      </c>
      <c r="E8" s="27">
        <v>0.56404533985004146</v>
      </c>
      <c r="F8" s="27">
        <v>0.56733302362654803</v>
      </c>
      <c r="G8" s="27">
        <v>0.44630296649623058</v>
      </c>
      <c r="H8" s="27">
        <v>0.45487948587314025</v>
      </c>
      <c r="I8" s="27">
        <v>0.414104914198896</v>
      </c>
      <c r="J8" s="27">
        <v>0.37802097915458993</v>
      </c>
      <c r="K8" s="27">
        <v>0.41969599848821432</v>
      </c>
      <c r="L8" s="27">
        <v>0.41554774962608765</v>
      </c>
      <c r="M8" s="27">
        <v>0.49672316060575972</v>
      </c>
      <c r="N8" s="27">
        <v>0.45651753378065218</v>
      </c>
      <c r="O8" s="27">
        <v>0.50915096814126404</v>
      </c>
      <c r="P8" s="27">
        <v>0.44868489510004611</v>
      </c>
      <c r="Q8" s="28">
        <v>0.42252385551072991</v>
      </c>
    </row>
    <row r="9" spans="1:18" s="51" customFormat="1" x14ac:dyDescent="0.3">
      <c r="A9" s="15"/>
      <c r="B9" s="54" t="s">
        <v>51</v>
      </c>
      <c r="C9" s="22">
        <v>66.310708527144143</v>
      </c>
      <c r="D9" s="22">
        <v>77.784097125578455</v>
      </c>
      <c r="E9" s="22">
        <v>74.19236327863868</v>
      </c>
      <c r="F9" s="22">
        <v>76.90417308164173</v>
      </c>
      <c r="G9" s="22">
        <v>89.528501986792946</v>
      </c>
      <c r="H9" s="22">
        <v>103.14872968815594</v>
      </c>
      <c r="I9" s="22">
        <v>92.566115109117007</v>
      </c>
      <c r="J9" s="22">
        <v>77.537104325430533</v>
      </c>
      <c r="K9" s="22">
        <v>103.78728310195679</v>
      </c>
      <c r="L9" s="22">
        <v>175.39985167107159</v>
      </c>
      <c r="M9" s="22">
        <v>396.84454526277869</v>
      </c>
      <c r="N9" s="22">
        <v>374.35200134686067</v>
      </c>
      <c r="O9" s="22">
        <v>395.09102840921099</v>
      </c>
      <c r="P9" s="22">
        <v>295.19134201300301</v>
      </c>
      <c r="Q9" s="25">
        <v>362.78045110949643</v>
      </c>
    </row>
    <row r="10" spans="1:18" s="51" customFormat="1" x14ac:dyDescent="0.3">
      <c r="B10" s="54" t="s">
        <v>54</v>
      </c>
      <c r="C10" s="22">
        <v>14.227637455483771</v>
      </c>
      <c r="D10" s="22">
        <v>35.551851198478168</v>
      </c>
      <c r="E10" s="22">
        <v>23.163924383598701</v>
      </c>
      <c r="F10" s="22">
        <v>57.420346911044867</v>
      </c>
      <c r="G10" s="22">
        <v>19.033885418348447</v>
      </c>
      <c r="H10" s="22">
        <v>52.054040804741604</v>
      </c>
      <c r="I10" s="22">
        <v>48.272511252794004</v>
      </c>
      <c r="J10" s="22">
        <v>74.333945800397458</v>
      </c>
      <c r="K10" s="22">
        <v>33.930818794731138</v>
      </c>
      <c r="L10" s="22">
        <v>56.890239282076017</v>
      </c>
      <c r="M10" s="22">
        <v>249.33953973232235</v>
      </c>
      <c r="N10" s="22">
        <v>318.27589678978563</v>
      </c>
      <c r="O10" s="22">
        <v>257.35606902408051</v>
      </c>
      <c r="P10" s="22">
        <v>130.36375994860552</v>
      </c>
      <c r="Q10" s="25">
        <v>193.69438327628151</v>
      </c>
      <c r="R10" s="58"/>
    </row>
    <row r="11" spans="1:18" s="51" customFormat="1" x14ac:dyDescent="0.3">
      <c r="B11" s="5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5"/>
      <c r="R11" s="58"/>
    </row>
    <row r="12" spans="1:18" s="2" customFormat="1" ht="13.8" thickBot="1" x14ac:dyDescent="0.35">
      <c r="B12" s="130" t="s">
        <v>64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9"/>
      <c r="N12" s="29"/>
      <c r="O12" s="29"/>
      <c r="P12" s="29"/>
      <c r="Q12" s="31"/>
      <c r="R12" s="113"/>
    </row>
    <row r="13" spans="1:18" s="51" customFormat="1" x14ac:dyDescent="0.3">
      <c r="B13" s="54" t="s">
        <v>47</v>
      </c>
      <c r="C13" s="22">
        <v>219.33968661436211</v>
      </c>
      <c r="D13" s="22">
        <v>217.57036252698703</v>
      </c>
      <c r="E13" s="22">
        <v>219.14667770973026</v>
      </c>
      <c r="F13" s="22">
        <v>227.01728635330372</v>
      </c>
      <c r="G13" s="22">
        <v>234.32281313781166</v>
      </c>
      <c r="H13" s="22">
        <v>248.28992677819531</v>
      </c>
      <c r="I13" s="22">
        <v>252.32406397782174</v>
      </c>
      <c r="J13" s="22">
        <v>255.61342919224063</v>
      </c>
      <c r="K13" s="22">
        <v>267.62679609623046</v>
      </c>
      <c r="L13" s="22">
        <v>274.07097579255174</v>
      </c>
      <c r="M13" s="22">
        <v>1232.7737220600002</v>
      </c>
      <c r="N13" s="22">
        <v>1407.65398024</v>
      </c>
      <c r="O13" s="22">
        <v>1120.684753545816</v>
      </c>
      <c r="P13" s="22">
        <v>883.07401320438305</v>
      </c>
      <c r="Q13" s="25">
        <v>990.55023308606928</v>
      </c>
      <c r="R13" s="58"/>
    </row>
    <row r="14" spans="1:18" s="51" customFormat="1" x14ac:dyDescent="0.3">
      <c r="B14" s="56" t="s">
        <v>19</v>
      </c>
      <c r="C14" s="22">
        <v>219.33968661436211</v>
      </c>
      <c r="D14" s="22">
        <v>217.57036252698703</v>
      </c>
      <c r="E14" s="22">
        <v>219.14667770973026</v>
      </c>
      <c r="F14" s="22">
        <v>227.01728635330372</v>
      </c>
      <c r="G14" s="22">
        <v>234.32281313781166</v>
      </c>
      <c r="H14" s="22">
        <v>248.28992677819531</v>
      </c>
      <c r="I14" s="22">
        <v>252.32406397782174</v>
      </c>
      <c r="J14" s="22">
        <v>255.61342919224063</v>
      </c>
      <c r="K14" s="22">
        <v>267.62679609623046</v>
      </c>
      <c r="L14" s="22">
        <v>274.07097579255174</v>
      </c>
      <c r="M14" s="22">
        <v>1134.4485629199999</v>
      </c>
      <c r="N14" s="22">
        <v>1285.1491738799998</v>
      </c>
      <c r="O14" s="22">
        <v>1088.4480504658161</v>
      </c>
      <c r="P14" s="22">
        <v>883.07401320438305</v>
      </c>
      <c r="Q14" s="25">
        <v>990.55023308606928</v>
      </c>
      <c r="R14" s="58"/>
    </row>
    <row r="15" spans="1:18" s="51" customFormat="1" ht="12.75" customHeight="1" x14ac:dyDescent="0.3">
      <c r="A15" s="15"/>
      <c r="B15" s="54" t="s">
        <v>66</v>
      </c>
      <c r="C15" s="33">
        <v>109.47896475788775</v>
      </c>
      <c r="D15" s="33">
        <v>107.37778079892601</v>
      </c>
      <c r="E15" s="33">
        <v>110.61041213491821</v>
      </c>
      <c r="F15" s="33">
        <v>119.70820450346329</v>
      </c>
      <c r="G15" s="33">
        <v>126.0998548922753</v>
      </c>
      <c r="H15" s="33">
        <v>134.53606724981469</v>
      </c>
      <c r="I15" s="33">
        <v>136.38291248418832</v>
      </c>
      <c r="J15" s="33">
        <v>138.64004450202296</v>
      </c>
      <c r="K15" s="33">
        <v>149.55851408667169</v>
      </c>
      <c r="L15" s="33">
        <v>155.5358334912915</v>
      </c>
      <c r="M15" s="22">
        <v>426.31900558000001</v>
      </c>
      <c r="N15" s="22">
        <v>534.31358842999998</v>
      </c>
      <c r="O15" s="22">
        <v>517.90841706849665</v>
      </c>
      <c r="P15" s="22">
        <v>447.17536219519525</v>
      </c>
      <c r="Q15" s="25">
        <v>535.65887912830135</v>
      </c>
      <c r="R15" s="58"/>
    </row>
    <row r="16" spans="1:18" s="51" customFormat="1" x14ac:dyDescent="0.3">
      <c r="B16" s="54" t="s">
        <v>94</v>
      </c>
      <c r="C16" s="33">
        <v>73.673063999999997</v>
      </c>
      <c r="D16" s="33">
        <v>71.219848999999996</v>
      </c>
      <c r="E16" s="33">
        <v>70.472491000000005</v>
      </c>
      <c r="F16" s="33">
        <v>70.614025999999996</v>
      </c>
      <c r="G16" s="33">
        <v>71.728307999999998</v>
      </c>
      <c r="H16" s="33">
        <v>71.363625999999996</v>
      </c>
      <c r="I16" s="33">
        <v>71.569342000000006</v>
      </c>
      <c r="J16" s="33">
        <v>71.526562999999996</v>
      </c>
      <c r="K16" s="33">
        <v>73.408165999999994</v>
      </c>
      <c r="L16" s="33">
        <v>73.850825</v>
      </c>
      <c r="M16" s="33">
        <v>66.436910999999995</v>
      </c>
      <c r="N16" s="33">
        <v>72.575322999999997</v>
      </c>
      <c r="O16" s="33">
        <v>73.696224000000001</v>
      </c>
      <c r="P16" s="33">
        <v>70.614025999999996</v>
      </c>
      <c r="Q16" s="34">
        <v>71.526562999999996</v>
      </c>
      <c r="R16" s="58"/>
    </row>
    <row r="17" spans="1:18" s="51" customFormat="1" x14ac:dyDescent="0.3">
      <c r="B17" s="54" t="s">
        <v>68</v>
      </c>
      <c r="C17" s="33">
        <v>0.91537905838003197</v>
      </c>
      <c r="D17" s="33">
        <v>0.9270764440267053</v>
      </c>
      <c r="E17" s="33">
        <v>0.96736086594634563</v>
      </c>
      <c r="F17" s="33">
        <v>1.0095866248954772</v>
      </c>
      <c r="G17" s="33">
        <v>1.0281421791908991</v>
      </c>
      <c r="H17" s="33">
        <v>1.0944211065842855</v>
      </c>
      <c r="I17" s="33">
        <v>1.0839738638496779</v>
      </c>
      <c r="J17" s="33">
        <v>1.1005549165244091</v>
      </c>
      <c r="K17" s="33">
        <v>1.1727217724292283</v>
      </c>
      <c r="L17" s="33">
        <v>1.1768315685044566</v>
      </c>
      <c r="M17" s="33" t="s">
        <v>69</v>
      </c>
      <c r="N17" s="33" t="s">
        <v>69</v>
      </c>
      <c r="O17" s="33" t="s">
        <v>69</v>
      </c>
      <c r="P17" s="33" t="s">
        <v>69</v>
      </c>
      <c r="Q17" s="34" t="s">
        <v>69</v>
      </c>
    </row>
    <row r="18" spans="1:18" s="51" customFormat="1" x14ac:dyDescent="0.3">
      <c r="B18" s="54" t="s">
        <v>83</v>
      </c>
      <c r="C18" s="22">
        <v>230.68660588870853</v>
      </c>
      <c r="D18" s="22">
        <v>241.13016754792136</v>
      </c>
      <c r="E18" s="22">
        <v>234.62526115955541</v>
      </c>
      <c r="F18" s="22">
        <v>244.03617200525295</v>
      </c>
      <c r="G18" s="22">
        <v>244.74840553745275</v>
      </c>
      <c r="H18" s="22">
        <v>260.70400115460518</v>
      </c>
      <c r="I18" s="22">
        <v>250.27047631462929</v>
      </c>
      <c r="J18" s="22">
        <v>260.42408344845205</v>
      </c>
      <c r="K18" s="22">
        <v>252.99305910339521</v>
      </c>
      <c r="L18" s="22">
        <v>259.42554261218891</v>
      </c>
      <c r="M18" s="22" t="s">
        <v>69</v>
      </c>
      <c r="N18" s="22" t="s">
        <v>69</v>
      </c>
      <c r="O18" s="22" t="s">
        <v>69</v>
      </c>
      <c r="P18" s="22" t="s">
        <v>69</v>
      </c>
      <c r="Q18" s="25" t="s">
        <v>69</v>
      </c>
    </row>
    <row r="19" spans="1:18" s="51" customFormat="1" x14ac:dyDescent="0.3">
      <c r="B19" s="54" t="s">
        <v>71</v>
      </c>
      <c r="C19" s="35">
        <v>5949.8379806192343</v>
      </c>
      <c r="D19" s="35">
        <v>5994.7673668181096</v>
      </c>
      <c r="E19" s="35">
        <v>6647.0681325964588</v>
      </c>
      <c r="F19" s="35">
        <v>6971.8012853290866</v>
      </c>
      <c r="G19" s="35">
        <v>7410.4270636951542</v>
      </c>
      <c r="H19" s="35">
        <v>7558.4271136612124</v>
      </c>
      <c r="I19" s="35">
        <v>7459.0964214274973</v>
      </c>
      <c r="J19" s="35">
        <v>7275.2678000441047</v>
      </c>
      <c r="K19" s="35">
        <v>7421.1390956524629</v>
      </c>
      <c r="L19" s="35">
        <v>7376.5746261708409</v>
      </c>
      <c r="M19" s="27" t="s">
        <v>69</v>
      </c>
      <c r="N19" s="27" t="s">
        <v>69</v>
      </c>
      <c r="O19" s="27" t="s">
        <v>69</v>
      </c>
      <c r="P19" s="27" t="s">
        <v>69</v>
      </c>
      <c r="Q19" s="28" t="s">
        <v>69</v>
      </c>
    </row>
    <row r="20" spans="1:18" s="51" customFormat="1" ht="13.8" thickBot="1" x14ac:dyDescent="0.35">
      <c r="B20" s="57" t="s">
        <v>96</v>
      </c>
      <c r="C20" s="208">
        <v>0.26118625205002005</v>
      </c>
      <c r="D20" s="208">
        <v>0.3107629149536113</v>
      </c>
      <c r="E20" s="208">
        <v>0.25429682366739093</v>
      </c>
      <c r="F20" s="208">
        <v>0.2093957142623345</v>
      </c>
      <c r="G20" s="208">
        <v>0.17259056606448508</v>
      </c>
      <c r="H20" s="208">
        <v>0.2176682299926144</v>
      </c>
      <c r="I20" s="208">
        <v>0.20465475816607961</v>
      </c>
      <c r="J20" s="208">
        <v>0.22665531903236505</v>
      </c>
      <c r="K20" s="208">
        <v>0.15558302799876211</v>
      </c>
      <c r="L20" s="208">
        <v>0.19909591802105994</v>
      </c>
      <c r="M20" s="66" t="s">
        <v>69</v>
      </c>
      <c r="N20" s="66" t="s">
        <v>69</v>
      </c>
      <c r="O20" s="66" t="s">
        <v>69</v>
      </c>
      <c r="P20" s="66" t="s">
        <v>69</v>
      </c>
      <c r="Q20" s="134" t="s">
        <v>69</v>
      </c>
    </row>
    <row r="21" spans="1:18" s="51" customFormat="1" ht="13.8" thickTop="1" x14ac:dyDescent="0.3">
      <c r="B21" s="1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0"/>
      <c r="N21" s="80"/>
      <c r="O21" s="80"/>
      <c r="P21" s="80"/>
      <c r="Q21" s="80"/>
    </row>
    <row r="22" spans="1:18" s="16" customFormat="1" ht="13.8" thickBot="1" x14ac:dyDescent="0.35">
      <c r="B22" s="60" t="s">
        <v>84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78"/>
      <c r="N22" s="78"/>
      <c r="O22" s="78"/>
      <c r="P22" s="78"/>
      <c r="Q22" s="78"/>
    </row>
    <row r="23" spans="1:18" ht="14.4" thickTop="1" thickBot="1" x14ac:dyDescent="0.35">
      <c r="B23" s="44" t="s">
        <v>63</v>
      </c>
      <c r="C23" s="61" t="s">
        <v>38</v>
      </c>
      <c r="D23" s="61" t="s">
        <v>26</v>
      </c>
      <c r="E23" s="61" t="s">
        <v>39</v>
      </c>
      <c r="F23" s="6" t="s">
        <v>40</v>
      </c>
      <c r="G23" s="6" t="s">
        <v>41</v>
      </c>
      <c r="H23" s="6" t="s">
        <v>25</v>
      </c>
      <c r="I23" s="6" t="s">
        <v>92</v>
      </c>
      <c r="J23" s="6" t="s">
        <v>97</v>
      </c>
      <c r="K23" s="6" t="s">
        <v>98</v>
      </c>
      <c r="L23" s="6" t="s">
        <v>99</v>
      </c>
      <c r="M23" s="61" t="s">
        <v>43</v>
      </c>
      <c r="N23" s="61" t="s">
        <v>44</v>
      </c>
      <c r="O23" s="61" t="s">
        <v>45</v>
      </c>
      <c r="P23" s="61" t="s">
        <v>46</v>
      </c>
      <c r="Q23" s="135" t="s">
        <v>93</v>
      </c>
    </row>
    <row r="24" spans="1:18" x14ac:dyDescent="0.3">
      <c r="B24" s="9" t="s">
        <v>47</v>
      </c>
      <c r="C24" s="42">
        <v>69.662267224497199</v>
      </c>
      <c r="D24" s="42">
        <v>77.628936358432128</v>
      </c>
      <c r="E24" s="42">
        <v>81.53755661131845</v>
      </c>
      <c r="F24" s="42">
        <v>84.745160365123539</v>
      </c>
      <c r="G24" s="42">
        <v>89.669936884618053</v>
      </c>
      <c r="H24" s="42">
        <v>96.450283842559756</v>
      </c>
      <c r="I24" s="42">
        <v>99.929709385308385</v>
      </c>
      <c r="J24" s="42">
        <v>98.846636344552053</v>
      </c>
      <c r="K24" s="42">
        <v>107.90369633986468</v>
      </c>
      <c r="L24" s="42">
        <v>111.2192384727355</v>
      </c>
      <c r="M24" s="207">
        <v>199.27990826884999</v>
      </c>
      <c r="N24" s="207">
        <v>228.9266112742165</v>
      </c>
      <c r="O24" s="22">
        <v>261.62098689730232</v>
      </c>
      <c r="P24" s="22">
        <v>313.57392055937129</v>
      </c>
      <c r="Q24" s="25">
        <v>384.89656645703826</v>
      </c>
    </row>
    <row r="25" spans="1:18" x14ac:dyDescent="0.3">
      <c r="B25" s="36" t="s">
        <v>19</v>
      </c>
      <c r="C25" s="42">
        <v>64.74907091579</v>
      </c>
      <c r="D25" s="42">
        <v>72.168111027010013</v>
      </c>
      <c r="E25" s="42">
        <v>76.726591350783792</v>
      </c>
      <c r="F25" s="42">
        <v>77.938827252709601</v>
      </c>
      <c r="G25" s="42">
        <v>81.394543812031586</v>
      </c>
      <c r="H25" s="42">
        <v>88.592258242637726</v>
      </c>
      <c r="I25" s="42">
        <v>92.507177906659876</v>
      </c>
      <c r="J25" s="42">
        <v>90.97161039656784</v>
      </c>
      <c r="K25" s="42">
        <v>98.616018669668307</v>
      </c>
      <c r="L25" s="42">
        <v>101.78047198934198</v>
      </c>
      <c r="M25" s="207">
        <v>183.36699526026001</v>
      </c>
      <c r="N25" s="236">
        <v>208.92296270233999</v>
      </c>
      <c r="O25" s="22">
        <v>242.36638244295</v>
      </c>
      <c r="P25" s="22">
        <v>291.58260054629341</v>
      </c>
      <c r="Q25" s="25">
        <v>353.46559035789699</v>
      </c>
    </row>
    <row r="26" spans="1:18" s="51" customFormat="1" x14ac:dyDescent="0.3">
      <c r="B26" s="54" t="s">
        <v>49</v>
      </c>
      <c r="C26" s="42">
        <v>31.479301517258225</v>
      </c>
      <c r="D26" s="42">
        <v>36.668075228800774</v>
      </c>
      <c r="E26" s="42">
        <v>36.071263487223391</v>
      </c>
      <c r="F26" s="42">
        <v>36.461488547362052</v>
      </c>
      <c r="G26" s="42">
        <v>40.021161365658863</v>
      </c>
      <c r="H26" s="42">
        <v>43.873187784448746</v>
      </c>
      <c r="I26" s="42">
        <v>41.380349625269531</v>
      </c>
      <c r="J26" s="42">
        <v>37.362346988943578</v>
      </c>
      <c r="K26" s="42">
        <v>45.28800532109527</v>
      </c>
      <c r="L26" s="42">
        <v>46.223956537830276</v>
      </c>
      <c r="M26" s="22">
        <v>99.187988009519998</v>
      </c>
      <c r="N26" s="22">
        <v>104.56659189884</v>
      </c>
      <c r="O26" s="22">
        <v>134.04687937738186</v>
      </c>
      <c r="P26" s="22">
        <v>140.68012878064445</v>
      </c>
      <c r="Q26" s="25">
        <v>162.63704576432073</v>
      </c>
      <c r="R26" s="58"/>
    </row>
    <row r="27" spans="1:18" s="51" customFormat="1" x14ac:dyDescent="0.3">
      <c r="B27" s="54" t="s">
        <v>50</v>
      </c>
      <c r="C27" s="27">
        <v>0.55462203005438848</v>
      </c>
      <c r="D27" s="27">
        <v>0.58925748738983641</v>
      </c>
      <c r="E27" s="27">
        <v>0.56399515528655464</v>
      </c>
      <c r="F27" s="27">
        <v>0.56733840370239896</v>
      </c>
      <c r="G27" s="27">
        <v>0.44631637710591582</v>
      </c>
      <c r="H27" s="27">
        <v>0.45487878351985955</v>
      </c>
      <c r="I27" s="27">
        <v>0.41409456586844884</v>
      </c>
      <c r="J27" s="27">
        <v>0.37798298830026711</v>
      </c>
      <c r="K27" s="27">
        <v>0.41970763613557283</v>
      </c>
      <c r="L27" s="27">
        <v>0.4156111583982991</v>
      </c>
      <c r="M27" s="27">
        <v>0.49773200354801828</v>
      </c>
      <c r="N27" s="27">
        <v>0.45676905501207282</v>
      </c>
      <c r="O27" s="27">
        <v>0.5123705134175689</v>
      </c>
      <c r="P27" s="27">
        <v>0.44863465855097612</v>
      </c>
      <c r="Q27" s="28">
        <v>0.42254740607688457</v>
      </c>
      <c r="R27" s="58"/>
    </row>
    <row r="28" spans="1:18" s="51" customFormat="1" x14ac:dyDescent="0.3">
      <c r="A28" s="15"/>
      <c r="B28" s="54" t="s">
        <v>51</v>
      </c>
      <c r="C28" s="33">
        <v>17.180055357438217</v>
      </c>
      <c r="D28" s="33">
        <v>22.247844981450768</v>
      </c>
      <c r="E28" s="33">
        <v>21.649937282833406</v>
      </c>
      <c r="F28" s="33">
        <v>21.769430416885697</v>
      </c>
      <c r="G28" s="33">
        <v>25.01567200333815</v>
      </c>
      <c r="H28" s="33">
        <v>28.699220256509459</v>
      </c>
      <c r="I28" s="33">
        <v>25.775120867239508</v>
      </c>
      <c r="J28" s="33">
        <v>21.547530023474231</v>
      </c>
      <c r="K28" s="33">
        <v>28.991281161271264</v>
      </c>
      <c r="L28" s="33">
        <v>49.511736382114449</v>
      </c>
      <c r="M28" s="22">
        <v>64.357174793177521</v>
      </c>
      <c r="N28" s="22">
        <v>60.680268181295659</v>
      </c>
      <c r="O28" s="22">
        <v>81.084159792064355</v>
      </c>
      <c r="P28" s="22">
        <v>82.847268038608092</v>
      </c>
      <c r="Q28" s="25">
        <v>101.03754315056133</v>
      </c>
      <c r="R28" s="58"/>
    </row>
    <row r="29" spans="1:18" s="51" customFormat="1" x14ac:dyDescent="0.3">
      <c r="B29" s="54" t="s">
        <v>54</v>
      </c>
      <c r="C29" s="33">
        <v>3.6691298646624957</v>
      </c>
      <c r="D29" s="33">
        <v>10.172950434000001</v>
      </c>
      <c r="E29" s="33">
        <v>6.7533916236120266</v>
      </c>
      <c r="F29" s="33">
        <v>16.284188700241138</v>
      </c>
      <c r="G29" s="33">
        <v>5.3166531419699989</v>
      </c>
      <c r="H29" s="33">
        <v>14.483143820839363</v>
      </c>
      <c r="I29" s="33">
        <v>13.441554835470001</v>
      </c>
      <c r="J29" s="33">
        <v>20.669585182700001</v>
      </c>
      <c r="K29" s="33">
        <v>9.4869375587799212</v>
      </c>
      <c r="L29" s="33">
        <v>16.032689987980007</v>
      </c>
      <c r="M29" s="22">
        <v>40.196411751700005</v>
      </c>
      <c r="N29" s="22">
        <v>51.713006627631898</v>
      </c>
      <c r="O29" s="22">
        <v>52.140718616635432</v>
      </c>
      <c r="P29" s="22">
        <v>36.879660622515658</v>
      </c>
      <c r="Q29" s="25">
        <v>53.910936980979358</v>
      </c>
    </row>
    <row r="30" spans="1:18" s="51" customFormat="1" x14ac:dyDescent="0.3">
      <c r="B30" s="5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22"/>
      <c r="N30" s="22"/>
      <c r="O30" s="22"/>
      <c r="P30" s="22"/>
      <c r="Q30" s="25"/>
    </row>
    <row r="31" spans="1:18" s="2" customFormat="1" ht="13.8" thickBot="1" x14ac:dyDescent="0.35">
      <c r="B31" s="130" t="s">
        <v>64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29"/>
      <c r="N31" s="29"/>
      <c r="O31" s="29"/>
      <c r="P31" s="29"/>
      <c r="Q31" s="31"/>
      <c r="R31" s="113"/>
    </row>
    <row r="32" spans="1:18" s="55" customFormat="1" x14ac:dyDescent="0.3">
      <c r="B32" s="54" t="s">
        <v>47</v>
      </c>
      <c r="C32" s="33">
        <v>56.758115998694173</v>
      </c>
      <c r="D32" s="33">
        <v>62.227593222828567</v>
      </c>
      <c r="E32" s="33">
        <v>63.956690317483854</v>
      </c>
      <c r="F32" s="33">
        <v>64.267619306956277</v>
      </c>
      <c r="G32" s="33">
        <v>65.473017443223299</v>
      </c>
      <c r="H32" s="33">
        <v>69.081487002690722</v>
      </c>
      <c r="I32" s="33">
        <v>70.262725697923884</v>
      </c>
      <c r="J32" s="33">
        <v>71.048353284047579</v>
      </c>
      <c r="K32" s="33">
        <v>74.75155425758264</v>
      </c>
      <c r="L32" s="33">
        <v>77.237910165906214</v>
      </c>
      <c r="M32" s="22">
        <v>199.27990826887</v>
      </c>
      <c r="N32" s="22">
        <v>228.92661127421997</v>
      </c>
      <c r="O32" s="22">
        <v>226.54218622166704</v>
      </c>
      <c r="P32" s="22">
        <v>247.21001884596288</v>
      </c>
      <c r="Q32" s="25">
        <v>275.86558342788544</v>
      </c>
    </row>
    <row r="33" spans="1:18" s="51" customFormat="1" x14ac:dyDescent="0.3">
      <c r="B33" s="56" t="s">
        <v>19</v>
      </c>
      <c r="C33" s="33">
        <v>56.758115998694173</v>
      </c>
      <c r="D33" s="33">
        <v>62.227593222828567</v>
      </c>
      <c r="E33" s="33">
        <v>63.956690317483854</v>
      </c>
      <c r="F33" s="33">
        <v>64.267619306956277</v>
      </c>
      <c r="G33" s="33">
        <v>65.473017443223299</v>
      </c>
      <c r="H33" s="33">
        <v>69.081487002690722</v>
      </c>
      <c r="I33" s="33">
        <v>70.262725697923884</v>
      </c>
      <c r="J33" s="33">
        <v>71.048353284047579</v>
      </c>
      <c r="K33" s="33">
        <v>74.75155425758264</v>
      </c>
      <c r="L33" s="33">
        <v>77.237910165906214</v>
      </c>
      <c r="M33" s="22">
        <v>183.36699526025998</v>
      </c>
      <c r="N33" s="22">
        <v>208.92296270234002</v>
      </c>
      <c r="O33" s="22">
        <v>220.82253055967706</v>
      </c>
      <c r="P33" s="22">
        <v>247.21001884596288</v>
      </c>
      <c r="Q33" s="25">
        <v>275.86558342788544</v>
      </c>
      <c r="R33" s="58"/>
    </row>
    <row r="34" spans="1:18" s="51" customFormat="1" x14ac:dyDescent="0.3">
      <c r="A34" s="15"/>
      <c r="B34" s="54" t="s">
        <v>66</v>
      </c>
      <c r="C34" s="33">
        <v>28.302822219523591</v>
      </c>
      <c r="D34" s="33">
        <v>30.709977711550685</v>
      </c>
      <c r="E34" s="33">
        <v>32.281865063028484</v>
      </c>
      <c r="F34" s="33">
        <v>33.887012219221894</v>
      </c>
      <c r="G34" s="33">
        <v>35.234677120427484</v>
      </c>
      <c r="H34" s="33">
        <v>37.43194936462222</v>
      </c>
      <c r="I34" s="33">
        <v>37.977472923652662</v>
      </c>
      <c r="J34" s="33">
        <v>38.53550831176193</v>
      </c>
      <c r="K34" s="33">
        <v>41.77339270585545</v>
      </c>
      <c r="L34" s="33">
        <v>43.833411001735335</v>
      </c>
      <c r="M34" s="22">
        <v>68.964813043999996</v>
      </c>
      <c r="N34" s="22">
        <v>86.977377575000006</v>
      </c>
      <c r="O34" s="22">
        <v>105.20944185111787</v>
      </c>
      <c r="P34" s="22">
        <v>125.18167721332466</v>
      </c>
      <c r="Q34" s="25">
        <v>149.1796077204643</v>
      </c>
    </row>
    <row r="35" spans="1:18" s="51" customFormat="1" x14ac:dyDescent="0.3">
      <c r="B35" s="54" t="s">
        <v>94</v>
      </c>
      <c r="C35" s="33">
        <v>73.673063999999997</v>
      </c>
      <c r="D35" s="33">
        <v>71.219848999999996</v>
      </c>
      <c r="E35" s="33">
        <v>70.472491000000005</v>
      </c>
      <c r="F35" s="33">
        <v>70.614025999999996</v>
      </c>
      <c r="G35" s="33">
        <v>71.728307999999998</v>
      </c>
      <c r="H35" s="33">
        <v>71.363625999999996</v>
      </c>
      <c r="I35" s="33">
        <v>71.569342000000006</v>
      </c>
      <c r="J35" s="33">
        <v>71.526562999999996</v>
      </c>
      <c r="K35" s="33">
        <v>73.408165999999994</v>
      </c>
      <c r="L35" s="33">
        <v>73.850825</v>
      </c>
      <c r="M35" s="33">
        <v>66.436910999999995</v>
      </c>
      <c r="N35" s="33">
        <v>72.575322999999997</v>
      </c>
      <c r="O35" s="33">
        <v>73.696224000000001</v>
      </c>
      <c r="P35" s="33">
        <v>70.614025999999996</v>
      </c>
      <c r="Q35" s="34">
        <v>71.526562999999996</v>
      </c>
      <c r="R35" s="58"/>
    </row>
    <row r="36" spans="1:18" s="51" customFormat="1" x14ac:dyDescent="0.3">
      <c r="B36" s="54" t="s">
        <v>85</v>
      </c>
      <c r="C36" s="33">
        <v>236.85482170525879</v>
      </c>
      <c r="D36" s="33">
        <v>265.15526168292757</v>
      </c>
      <c r="E36" s="33">
        <v>282.33003493077018</v>
      </c>
      <c r="F36" s="33">
        <v>285.80785026719747</v>
      </c>
      <c r="G36" s="33">
        <v>287.27574553724963</v>
      </c>
      <c r="H36" s="33">
        <v>304.50216635727799</v>
      </c>
      <c r="I36" s="33">
        <v>301.84579215601622</v>
      </c>
      <c r="J36" s="33">
        <v>305.90142800400764</v>
      </c>
      <c r="K36" s="33">
        <v>327.56113269206497</v>
      </c>
      <c r="L36" s="33">
        <v>331.65516733868157</v>
      </c>
      <c r="M36" s="22" t="s">
        <v>69</v>
      </c>
      <c r="N36" s="22" t="s">
        <v>69</v>
      </c>
      <c r="O36" s="33" t="s">
        <v>69</v>
      </c>
      <c r="P36" s="33" t="s">
        <v>69</v>
      </c>
      <c r="Q36" s="34" t="s">
        <v>69</v>
      </c>
      <c r="R36" s="58"/>
    </row>
    <row r="37" spans="1:18" s="51" customFormat="1" x14ac:dyDescent="0.3">
      <c r="B37" s="54" t="s">
        <v>83</v>
      </c>
      <c r="C37" s="22">
        <v>230.68660588870853</v>
      </c>
      <c r="D37" s="22">
        <v>241.13016754792136</v>
      </c>
      <c r="E37" s="22">
        <v>234.62526115955541</v>
      </c>
      <c r="F37" s="22">
        <v>244.03617200525295</v>
      </c>
      <c r="G37" s="22">
        <v>244.74840553745275</v>
      </c>
      <c r="H37" s="22">
        <v>260.70400115460518</v>
      </c>
      <c r="I37" s="22">
        <v>250.27047631462929</v>
      </c>
      <c r="J37" s="22">
        <v>260.42408344845205</v>
      </c>
      <c r="K37" s="22">
        <v>252.99305910339521</v>
      </c>
      <c r="L37" s="22">
        <v>259.42554261218891</v>
      </c>
      <c r="M37" s="22" t="s">
        <v>69</v>
      </c>
      <c r="N37" s="22" t="s">
        <v>69</v>
      </c>
      <c r="O37" s="22" t="s">
        <v>69</v>
      </c>
      <c r="P37" s="22" t="s">
        <v>69</v>
      </c>
      <c r="Q37" s="25" t="s">
        <v>69</v>
      </c>
    </row>
    <row r="38" spans="1:18" s="51" customFormat="1" x14ac:dyDescent="0.3">
      <c r="B38" s="54" t="s">
        <v>71</v>
      </c>
      <c r="C38" s="35">
        <v>5949.8379806192343</v>
      </c>
      <c r="D38" s="35">
        <v>5994.7673668181096</v>
      </c>
      <c r="E38" s="35">
        <v>6647.0681325964588</v>
      </c>
      <c r="F38" s="35">
        <v>6971.8012853290866</v>
      </c>
      <c r="G38" s="35">
        <v>7410.4270636951542</v>
      </c>
      <c r="H38" s="35">
        <v>7558.4271136612124</v>
      </c>
      <c r="I38" s="35">
        <v>7459.0964214274973</v>
      </c>
      <c r="J38" s="35">
        <v>7275.2678000441047</v>
      </c>
      <c r="K38" s="35">
        <v>7421.1390956524629</v>
      </c>
      <c r="L38" s="35">
        <v>7376.5746261708409</v>
      </c>
      <c r="M38" s="27" t="s">
        <v>69</v>
      </c>
      <c r="N38" s="27" t="s">
        <v>69</v>
      </c>
      <c r="O38" s="27" t="s">
        <v>69</v>
      </c>
      <c r="P38" s="27" t="s">
        <v>69</v>
      </c>
      <c r="Q38" s="28" t="s">
        <v>69</v>
      </c>
    </row>
    <row r="39" spans="1:18" s="51" customFormat="1" ht="13.8" thickBot="1" x14ac:dyDescent="0.35">
      <c r="B39" s="57" t="s">
        <v>96</v>
      </c>
      <c r="C39" s="208">
        <v>0.26118625205002005</v>
      </c>
      <c r="D39" s="208">
        <v>0.3107629149536113</v>
      </c>
      <c r="E39" s="208">
        <v>0.25429682366739093</v>
      </c>
      <c r="F39" s="208">
        <v>0.2093957142623345</v>
      </c>
      <c r="G39" s="208">
        <v>0.17259056606448508</v>
      </c>
      <c r="H39" s="208">
        <v>0.2176682299926144</v>
      </c>
      <c r="I39" s="208">
        <v>0.20465475816607961</v>
      </c>
      <c r="J39" s="208">
        <v>0.22665531903236505</v>
      </c>
      <c r="K39" s="208">
        <v>0.15558302799876211</v>
      </c>
      <c r="L39" s="208">
        <v>0.19909591802105994</v>
      </c>
      <c r="M39" s="41" t="s">
        <v>69</v>
      </c>
      <c r="N39" s="41" t="s">
        <v>69</v>
      </c>
      <c r="O39" s="66" t="s">
        <v>69</v>
      </c>
      <c r="P39" s="66" t="s">
        <v>69</v>
      </c>
      <c r="Q39" s="134" t="s">
        <v>69</v>
      </c>
    </row>
    <row r="40" spans="1:18" s="51" customFormat="1" ht="13.8" thickTop="1" x14ac:dyDescent="0.3">
      <c r="B40" s="5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27"/>
      <c r="N40" s="27"/>
      <c r="O40" s="27"/>
      <c r="P40" s="27"/>
      <c r="Q40" s="27"/>
    </row>
    <row r="41" spans="1:18" s="51" customFormat="1" ht="13.8" thickBot="1" x14ac:dyDescent="0.35">
      <c r="B41" s="63" t="s">
        <v>79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2"/>
      <c r="N41" s="72"/>
      <c r="O41" s="72"/>
      <c r="P41" s="72"/>
      <c r="Q41" s="72"/>
    </row>
    <row r="42" spans="1:18" s="51" customFormat="1" x14ac:dyDescent="0.3">
      <c r="B42" s="55" t="s">
        <v>80</v>
      </c>
      <c r="C42" s="48">
        <v>0.66</v>
      </c>
      <c r="D42" s="48">
        <v>0.66</v>
      </c>
      <c r="E42" s="48">
        <v>0.67</v>
      </c>
      <c r="F42" s="48">
        <v>0.67</v>
      </c>
      <c r="G42" s="48">
        <v>0.67</v>
      </c>
      <c r="H42" s="48">
        <v>0.67</v>
      </c>
      <c r="I42" s="48">
        <v>0.67</v>
      </c>
      <c r="J42" s="48">
        <v>0.68910000000000005</v>
      </c>
      <c r="K42" s="48">
        <v>0.70269999999999999</v>
      </c>
      <c r="L42" s="48">
        <v>0.70879999999999999</v>
      </c>
      <c r="M42" s="37">
        <v>0.59</v>
      </c>
      <c r="N42" s="37">
        <v>0.55200000000000005</v>
      </c>
      <c r="O42" s="48">
        <v>0.65132213294375452</v>
      </c>
      <c r="P42" s="48">
        <v>0.67</v>
      </c>
      <c r="Q42" s="133">
        <v>0.68910000000000005</v>
      </c>
      <c r="R42" s="58"/>
    </row>
    <row r="43" spans="1:18" s="51" customFormat="1" ht="13.8" thickBot="1" x14ac:dyDescent="0.35">
      <c r="B43" s="82" t="s">
        <v>86</v>
      </c>
      <c r="C43" s="74">
        <v>0.58461893209708227</v>
      </c>
      <c r="D43" s="74">
        <v>0.59472524295860274</v>
      </c>
      <c r="E43" s="74">
        <v>0.61248215278781615</v>
      </c>
      <c r="F43" s="74">
        <v>0.62106532489735111</v>
      </c>
      <c r="G43" s="74">
        <v>0.64041082636439717</v>
      </c>
      <c r="H43" s="74">
        <v>0.6627449535706047</v>
      </c>
      <c r="I43" s="74">
        <v>0.6905186301698848</v>
      </c>
      <c r="J43" s="74">
        <v>0.70679920689045272</v>
      </c>
      <c r="K43" s="74">
        <v>0.72610097628648018</v>
      </c>
      <c r="L43" s="74">
        <v>0.73867583740601406</v>
      </c>
      <c r="M43" s="128">
        <v>0.37686989992656339</v>
      </c>
      <c r="N43" s="128">
        <v>0.48</v>
      </c>
      <c r="O43" s="128">
        <v>0.56043320482742776</v>
      </c>
      <c r="P43" s="128">
        <v>0.62106532489735111</v>
      </c>
      <c r="Q43" s="129">
        <v>0.70679920689045272</v>
      </c>
    </row>
    <row r="44" spans="1:18" s="51" customFormat="1" ht="13.8" thickTop="1" x14ac:dyDescent="0.3">
      <c r="B44" s="55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27"/>
      <c r="N44" s="27"/>
      <c r="O44" s="27"/>
      <c r="P44" s="27"/>
      <c r="Q44" s="27"/>
    </row>
    <row r="45" spans="1:18" s="51" customFormat="1" x14ac:dyDescent="0.3">
      <c r="B45" s="64" t="s">
        <v>82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</row>
    <row r="46" spans="1:18" s="51" customFormat="1" ht="26.4" x14ac:dyDescent="0.3">
      <c r="B46" s="85" t="s">
        <v>57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8" s="51" customFormat="1" x14ac:dyDescent="0.3">
      <c r="B47" s="55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8" s="51" customFormat="1" x14ac:dyDescent="0.3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51" spans="2:2" x14ac:dyDescent="0.3">
      <c r="B51" s="86"/>
    </row>
  </sheetData>
  <phoneticPr fontId="8" type="noConversion"/>
  <hyperlinks>
    <hyperlink ref="B2" r:id="rId1" location="Index!A1" xr:uid="{00000000-0004-0000-0400-000000000000}"/>
  </hyperlinks>
  <pageMargins left="0.25" right="0.25" top="0.75" bottom="0.75" header="0.3" footer="0.3"/>
  <pageSetup paperSize="9" scale="67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2"/>
  <sheetViews>
    <sheetView showGridLines="0" zoomScale="90" zoomScaleNormal="90" zoomScaleSheetLayoutView="72" workbookViewId="0">
      <pane xSplit="2" ySplit="4" topLeftCell="C28" activePane="bottomRight" state="frozen"/>
      <selection activeCell="F5" sqref="F5"/>
      <selection pane="topRight" activeCell="F5" sqref="F5"/>
      <selection pane="bottomLeft" activeCell="F5" sqref="F5"/>
      <selection pane="bottomRight" activeCell="B60" sqref="B60"/>
    </sheetView>
  </sheetViews>
  <sheetFormatPr defaultColWidth="9.21875" defaultRowHeight="13.2" x14ac:dyDescent="0.3"/>
  <cols>
    <col min="1" max="1" width="5.21875" style="55" bestFit="1" customWidth="1"/>
    <col min="2" max="2" width="55.77734375" style="55" customWidth="1"/>
    <col min="3" max="12" width="10.5546875" style="55" customWidth="1"/>
    <col min="13" max="78" width="9.21875" style="55"/>
    <col min="79" max="79" width="55.77734375" style="55" customWidth="1"/>
    <col min="80" max="87" width="9.77734375" style="55" customWidth="1"/>
    <col min="88" max="16384" width="9.21875" style="55"/>
  </cols>
  <sheetData>
    <row r="1" spans="2:18" x14ac:dyDescent="0.3">
      <c r="B1" s="15" t="s">
        <v>30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2:18" x14ac:dyDescent="0.3">
      <c r="B2" s="17" t="s">
        <v>36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8" ht="13.8" thickBot="1" x14ac:dyDescent="0.35">
      <c r="B3" s="18" t="s">
        <v>37</v>
      </c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2:18" s="51" customFormat="1" ht="14.4" thickTop="1" thickBot="1" x14ac:dyDescent="0.35">
      <c r="B4" s="5" t="s">
        <v>63</v>
      </c>
      <c r="C4" s="61" t="s">
        <v>38</v>
      </c>
      <c r="D4" s="61" t="s">
        <v>26</v>
      </c>
      <c r="E4" s="61" t="s">
        <v>39</v>
      </c>
      <c r="F4" s="61" t="s">
        <v>40</v>
      </c>
      <c r="G4" s="61" t="s">
        <v>41</v>
      </c>
      <c r="H4" s="61" t="s">
        <v>25</v>
      </c>
      <c r="I4" s="61" t="s">
        <v>92</v>
      </c>
      <c r="J4" s="61" t="s">
        <v>97</v>
      </c>
      <c r="K4" s="61" t="s">
        <v>98</v>
      </c>
      <c r="L4" s="61" t="s">
        <v>99</v>
      </c>
      <c r="M4" s="6" t="s">
        <v>43</v>
      </c>
      <c r="N4" s="6" t="s">
        <v>44</v>
      </c>
      <c r="O4" s="6" t="s">
        <v>45</v>
      </c>
      <c r="P4" s="6" t="s">
        <v>46</v>
      </c>
      <c r="Q4" s="53" t="s">
        <v>93</v>
      </c>
      <c r="R4" s="79"/>
    </row>
    <row r="5" spans="2:18" s="15" customFormat="1" x14ac:dyDescent="0.3">
      <c r="B5" s="54" t="s">
        <v>47</v>
      </c>
      <c r="C5" s="22">
        <v>228.24109732009876</v>
      </c>
      <c r="D5" s="22">
        <v>235.43193518030378</v>
      </c>
      <c r="E5" s="22">
        <v>238.2168557613976</v>
      </c>
      <c r="F5" s="22">
        <v>216.7638806208642</v>
      </c>
      <c r="G5" s="22">
        <v>187.51776362889339</v>
      </c>
      <c r="H5" s="22">
        <v>236.47202815033526</v>
      </c>
      <c r="I5" s="22">
        <v>249.55135829789458</v>
      </c>
      <c r="J5" s="22">
        <v>251.20947799238721</v>
      </c>
      <c r="K5" s="22">
        <v>256.74074261057592</v>
      </c>
      <c r="L5" s="22">
        <v>285.63472034106366</v>
      </c>
      <c r="M5" s="22">
        <v>933.29548412999986</v>
      </c>
      <c r="N5" s="22">
        <v>1054.65182641</v>
      </c>
      <c r="O5" s="22">
        <v>971.09819626655587</v>
      </c>
      <c r="P5" s="22">
        <v>918.65376888266428</v>
      </c>
      <c r="Q5" s="25">
        <v>924.75062806951041</v>
      </c>
      <c r="R5" s="22"/>
    </row>
    <row r="6" spans="2:18" s="15" customFormat="1" x14ac:dyDescent="0.3">
      <c r="B6" s="54" t="s">
        <v>19</v>
      </c>
      <c r="C6" s="22">
        <v>226.79712612380754</v>
      </c>
      <c r="D6" s="22">
        <v>233.77918622109203</v>
      </c>
      <c r="E6" s="22">
        <v>236.1932393272414</v>
      </c>
      <c r="F6" s="22">
        <v>214.5333523884664</v>
      </c>
      <c r="G6" s="22">
        <v>185.20305990001398</v>
      </c>
      <c r="H6" s="22">
        <v>234.02530491660593</v>
      </c>
      <c r="I6" s="22">
        <v>247.03058030147989</v>
      </c>
      <c r="J6" s="22">
        <v>248.54921623774825</v>
      </c>
      <c r="K6" s="22">
        <v>253.74900860078316</v>
      </c>
      <c r="L6" s="22">
        <v>282.5358624491144</v>
      </c>
      <c r="M6" s="22">
        <v>928.15896778716171</v>
      </c>
      <c r="N6" s="22">
        <v>1048.1603584783752</v>
      </c>
      <c r="O6" s="22">
        <v>965.0103850016975</v>
      </c>
      <c r="P6" s="22">
        <v>911.30290406060737</v>
      </c>
      <c r="Q6" s="25">
        <v>914.80816135584803</v>
      </c>
      <c r="R6" s="22"/>
    </row>
    <row r="7" spans="2:18" s="15" customFormat="1" x14ac:dyDescent="0.3">
      <c r="B7" s="54" t="s">
        <v>49</v>
      </c>
      <c r="C7" s="22">
        <v>134.56688544781065</v>
      </c>
      <c r="D7" s="22">
        <v>139.05335980257149</v>
      </c>
      <c r="E7" s="22">
        <v>151.53759816389777</v>
      </c>
      <c r="F7" s="22">
        <v>115.9159590681047</v>
      </c>
      <c r="G7" s="22">
        <v>94.716978855007625</v>
      </c>
      <c r="H7" s="22">
        <v>140.10673624583572</v>
      </c>
      <c r="I7" s="22">
        <v>143.98919772511283</v>
      </c>
      <c r="J7" s="22">
        <v>139.63853284866946</v>
      </c>
      <c r="K7" s="22">
        <v>142.60735556608552</v>
      </c>
      <c r="L7" s="22">
        <v>166.16520221694475</v>
      </c>
      <c r="M7" s="22">
        <v>629.89355282999986</v>
      </c>
      <c r="N7" s="22">
        <v>704.08054171999993</v>
      </c>
      <c r="O7" s="22">
        <v>574.99296237172143</v>
      </c>
      <c r="P7" s="22">
        <v>541.07380248238462</v>
      </c>
      <c r="Q7" s="25">
        <v>518.45144567462557</v>
      </c>
      <c r="R7" s="22"/>
    </row>
    <row r="8" spans="2:18" s="15" customFormat="1" x14ac:dyDescent="0.3">
      <c r="B8" s="54" t="s">
        <v>50</v>
      </c>
      <c r="C8" s="27">
        <v>0.58958218755444436</v>
      </c>
      <c r="D8" s="27">
        <v>0.59063083220243051</v>
      </c>
      <c r="E8" s="27">
        <v>0.63613297925349421</v>
      </c>
      <c r="F8" s="27">
        <v>0.5347567995926874</v>
      </c>
      <c r="G8" s="27">
        <v>0.50510936682487884</v>
      </c>
      <c r="H8" s="27">
        <v>0.59248756540779501</v>
      </c>
      <c r="I8" s="27">
        <v>0.57699224202670929</v>
      </c>
      <c r="J8" s="27">
        <v>0.5558649059129096</v>
      </c>
      <c r="K8" s="27">
        <v>0.55545276575908409</v>
      </c>
      <c r="L8" s="27">
        <v>0.58174021007857279</v>
      </c>
      <c r="M8" s="27">
        <v>0.67491331903011886</v>
      </c>
      <c r="N8" s="27">
        <v>0.66759524241916579</v>
      </c>
      <c r="O8" s="27">
        <v>0.59210589061159391</v>
      </c>
      <c r="P8" s="27">
        <v>0.58898555779124406</v>
      </c>
      <c r="Q8" s="28">
        <v>0.56063919281345465</v>
      </c>
      <c r="R8" s="27"/>
    </row>
    <row r="9" spans="2:18" s="15" customFormat="1" x14ac:dyDescent="0.3">
      <c r="B9" s="54" t="s">
        <v>51</v>
      </c>
      <c r="C9" s="22">
        <v>99.969737360896218</v>
      </c>
      <c r="D9" s="22">
        <v>103.00112707150286</v>
      </c>
      <c r="E9" s="22">
        <v>108.79788474103125</v>
      </c>
      <c r="F9" s="22">
        <v>76.820412553380066</v>
      </c>
      <c r="G9" s="22">
        <v>54.664500038430241</v>
      </c>
      <c r="H9" s="22">
        <v>104.40632025727548</v>
      </c>
      <c r="I9" s="22">
        <v>106.01697581632034</v>
      </c>
      <c r="J9" s="22">
        <v>102.98533836437679</v>
      </c>
      <c r="K9" s="22">
        <v>100.24591261154676</v>
      </c>
      <c r="L9" s="22">
        <v>118.64838971259751</v>
      </c>
      <c r="M9" s="22">
        <v>470.08112657630949</v>
      </c>
      <c r="N9" s="22">
        <v>534.9479291294972</v>
      </c>
      <c r="O9" s="22">
        <v>387.34240902823279</v>
      </c>
      <c r="P9" s="22">
        <v>388.5891617268104</v>
      </c>
      <c r="Q9" s="25">
        <v>368.07313447640286</v>
      </c>
      <c r="R9" s="27"/>
    </row>
    <row r="10" spans="2:18" s="15" customFormat="1" x14ac:dyDescent="0.3">
      <c r="B10" s="54" t="s">
        <v>54</v>
      </c>
      <c r="C10" s="22">
        <v>21.343300755670981</v>
      </c>
      <c r="D10" s="22">
        <v>38.150005312215583</v>
      </c>
      <c r="E10" s="22">
        <v>44.182454734230546</v>
      </c>
      <c r="F10" s="22">
        <v>70.173993551560017</v>
      </c>
      <c r="G10" s="22">
        <v>28.005698066975043</v>
      </c>
      <c r="H10" s="22">
        <v>56.843329694734592</v>
      </c>
      <c r="I10" s="22">
        <v>63.740450749398441</v>
      </c>
      <c r="J10" s="22">
        <v>102.32246321215074</v>
      </c>
      <c r="K10" s="22">
        <v>58.226219282200042</v>
      </c>
      <c r="L10" s="22">
        <v>94.689185536174378</v>
      </c>
      <c r="M10" s="22">
        <v>179.12743577983895</v>
      </c>
      <c r="N10" s="22">
        <v>203.99791065068612</v>
      </c>
      <c r="O10" s="22">
        <v>176.04942660872274</v>
      </c>
      <c r="P10" s="22">
        <v>173.84975435367713</v>
      </c>
      <c r="Q10" s="25">
        <v>250.91194172325879</v>
      </c>
      <c r="R10" s="22"/>
    </row>
    <row r="11" spans="2:18" s="15" customFormat="1" x14ac:dyDescent="0.3">
      <c r="B11" s="5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  <c r="R11" s="33"/>
    </row>
    <row r="12" spans="2:18" s="15" customFormat="1" ht="13.8" thickBot="1" x14ac:dyDescent="0.35">
      <c r="B12" s="131" t="s">
        <v>64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9"/>
      <c r="N12" s="29"/>
      <c r="O12" s="29"/>
      <c r="P12" s="29"/>
      <c r="Q12" s="31"/>
      <c r="R12" s="113"/>
    </row>
    <row r="13" spans="2:18" s="15" customFormat="1" x14ac:dyDescent="0.3">
      <c r="B13" s="54" t="s">
        <v>65</v>
      </c>
      <c r="C13" s="22">
        <v>211.7209425964285</v>
      </c>
      <c r="D13" s="22">
        <v>218.01657013661872</v>
      </c>
      <c r="E13" s="22">
        <v>222.26129029450522</v>
      </c>
      <c r="F13" s="22">
        <v>200.07363961233622</v>
      </c>
      <c r="G13" s="22">
        <v>171.88871411742275</v>
      </c>
      <c r="H13" s="22">
        <v>216.19979737721491</v>
      </c>
      <c r="I13" s="22">
        <v>228.09986990033519</v>
      </c>
      <c r="J13" s="22">
        <v>228.70174367158739</v>
      </c>
      <c r="K13" s="22">
        <v>232.46933437508898</v>
      </c>
      <c r="L13" s="22">
        <v>238.83620912033487</v>
      </c>
      <c r="M13" s="22">
        <v>868.68992790000004</v>
      </c>
      <c r="N13" s="22">
        <v>979.96295329999998</v>
      </c>
      <c r="O13" s="22">
        <v>901.77512844773014</v>
      </c>
      <c r="P13" s="22">
        <v>852.07244263988866</v>
      </c>
      <c r="Q13" s="25">
        <v>844.89012506656013</v>
      </c>
      <c r="R13" s="22"/>
    </row>
    <row r="14" spans="2:18" s="15" customFormat="1" x14ac:dyDescent="0.3">
      <c r="B14" s="54" t="s">
        <v>19</v>
      </c>
      <c r="C14" s="22">
        <v>211.7209425964285</v>
      </c>
      <c r="D14" s="22">
        <v>218.01657013661872</v>
      </c>
      <c r="E14" s="22">
        <v>222.26129029450522</v>
      </c>
      <c r="F14" s="22">
        <v>200.07363961233622</v>
      </c>
      <c r="G14" s="22">
        <v>171.88871411742275</v>
      </c>
      <c r="H14" s="22">
        <v>216.19979737721491</v>
      </c>
      <c r="I14" s="22">
        <v>228.09986990033519</v>
      </c>
      <c r="J14" s="22">
        <v>228.70174367158739</v>
      </c>
      <c r="K14" s="22">
        <v>232.46933437508898</v>
      </c>
      <c r="L14" s="22">
        <v>238.83620912033487</v>
      </c>
      <c r="M14" s="22">
        <v>868.68992790000004</v>
      </c>
      <c r="N14" s="22">
        <v>979.96295329999998</v>
      </c>
      <c r="O14" s="22">
        <v>901.77512844773014</v>
      </c>
      <c r="P14" s="22">
        <v>852.07244263988866</v>
      </c>
      <c r="Q14" s="25">
        <v>844.89012506656013</v>
      </c>
      <c r="R14" s="22"/>
    </row>
    <row r="15" spans="2:18" s="15" customFormat="1" x14ac:dyDescent="0.3">
      <c r="B15" s="95" t="s">
        <v>66</v>
      </c>
      <c r="C15" s="33">
        <v>127.29567631979754</v>
      </c>
      <c r="D15" s="33">
        <v>132.13866927844029</v>
      </c>
      <c r="E15" s="33">
        <v>136.0729791349091</v>
      </c>
      <c r="F15" s="33">
        <v>127.72595251073692</v>
      </c>
      <c r="G15" s="33">
        <v>103.97316189011677</v>
      </c>
      <c r="H15" s="33">
        <v>132.81466798723554</v>
      </c>
      <c r="I15" s="33">
        <v>145.13751313287162</v>
      </c>
      <c r="J15" s="33">
        <v>149.9124081555205</v>
      </c>
      <c r="K15" s="33">
        <v>150.53082895961339</v>
      </c>
      <c r="L15" s="33">
        <v>155.86316301135062</v>
      </c>
      <c r="M15" s="22">
        <v>488.64767101000001</v>
      </c>
      <c r="N15" s="22">
        <v>590.32485343000008</v>
      </c>
      <c r="O15" s="22">
        <v>541.67017497553888</v>
      </c>
      <c r="P15" s="22">
        <v>523.23327724388378</v>
      </c>
      <c r="Q15" s="25">
        <v>531.83775116574441</v>
      </c>
      <c r="R15" s="22"/>
    </row>
    <row r="16" spans="2:18" s="15" customFormat="1" x14ac:dyDescent="0.3">
      <c r="B16" s="54" t="s">
        <v>94</v>
      </c>
      <c r="C16" s="33">
        <v>24.323919</v>
      </c>
      <c r="D16" s="33">
        <v>24.133548999999999</v>
      </c>
      <c r="E16" s="33">
        <v>24.127455000000001</v>
      </c>
      <c r="F16" s="33">
        <v>23.910606999999999</v>
      </c>
      <c r="G16" s="33">
        <v>23.861405000000001</v>
      </c>
      <c r="H16" s="33">
        <v>23.445979000000001</v>
      </c>
      <c r="I16" s="33">
        <v>23.326442</v>
      </c>
      <c r="J16" s="33">
        <v>23.009719</v>
      </c>
      <c r="K16" s="33">
        <v>22.685396999999998</v>
      </c>
      <c r="L16" s="33">
        <v>22.393656</v>
      </c>
      <c r="M16" s="96">
        <v>25.875719</v>
      </c>
      <c r="N16" s="96">
        <v>26.183252</v>
      </c>
      <c r="O16" s="96">
        <v>24.752362000000002</v>
      </c>
      <c r="P16" s="96">
        <v>23.910606999999999</v>
      </c>
      <c r="Q16" s="97">
        <v>23.009719</v>
      </c>
      <c r="R16" s="96"/>
    </row>
    <row r="17" spans="1:18" s="15" customFormat="1" x14ac:dyDescent="0.3">
      <c r="B17" s="54" t="s">
        <v>68</v>
      </c>
      <c r="C17" s="33">
        <v>2.8566866214571136</v>
      </c>
      <c r="D17" s="33">
        <v>2.9828670737309211</v>
      </c>
      <c r="E17" s="33">
        <v>3.0525901380030653</v>
      </c>
      <c r="F17" s="33">
        <v>2.7738063630481702</v>
      </c>
      <c r="G17" s="33">
        <v>2.3907918123103271</v>
      </c>
      <c r="H17" s="33">
        <v>3.0373130778998925</v>
      </c>
      <c r="I17" s="33">
        <v>3.2625948678121444</v>
      </c>
      <c r="J17" s="33">
        <v>3.2881054589032899</v>
      </c>
      <c r="K17" s="33">
        <v>3.3679623905904186</v>
      </c>
      <c r="L17" s="33">
        <v>3.5167879589943301</v>
      </c>
      <c r="M17" s="33" t="s">
        <v>69</v>
      </c>
      <c r="N17" s="33" t="s">
        <v>69</v>
      </c>
      <c r="O17" s="33" t="s">
        <v>69</v>
      </c>
      <c r="P17" s="33" t="s">
        <v>69</v>
      </c>
      <c r="Q17" s="34" t="s">
        <v>69</v>
      </c>
      <c r="R17" s="33"/>
    </row>
    <row r="18" spans="1:18" s="15" customFormat="1" x14ac:dyDescent="0.3">
      <c r="B18" s="54" t="s">
        <v>70</v>
      </c>
      <c r="C18" s="22">
        <v>314.14919635875964</v>
      </c>
      <c r="D18" s="22">
        <v>319.89669658775125</v>
      </c>
      <c r="E18" s="22">
        <v>310.99087243053071</v>
      </c>
      <c r="F18" s="22">
        <v>303.3872811062318</v>
      </c>
      <c r="G18" s="22">
        <v>308.05300774771638</v>
      </c>
      <c r="H18" s="22">
        <v>306.49033461428911</v>
      </c>
      <c r="I18" s="22">
        <v>300.46609592221023</v>
      </c>
      <c r="J18" s="22">
        <v>298.15072542428942</v>
      </c>
      <c r="K18" s="22">
        <v>290.08936550184779</v>
      </c>
      <c r="L18" s="22">
        <v>295.29989794550477</v>
      </c>
      <c r="M18" s="98" t="s">
        <v>69</v>
      </c>
      <c r="N18" s="98" t="s">
        <v>69</v>
      </c>
      <c r="O18" s="98" t="s">
        <v>69</v>
      </c>
      <c r="P18" s="98" t="s">
        <v>69</v>
      </c>
      <c r="Q18" s="99" t="s">
        <v>69</v>
      </c>
      <c r="R18" s="98"/>
    </row>
    <row r="19" spans="1:18" s="15" customFormat="1" x14ac:dyDescent="0.3">
      <c r="B19" s="54" t="s">
        <v>71</v>
      </c>
      <c r="C19" s="22">
        <v>9759.7297929782744</v>
      </c>
      <c r="D19" s="22">
        <v>9913.5532134201421</v>
      </c>
      <c r="E19" s="22">
        <v>10332.770712009269</v>
      </c>
      <c r="F19" s="22">
        <v>9569.9688000385813</v>
      </c>
      <c r="G19" s="22">
        <v>9600.1645074358948</v>
      </c>
      <c r="H19" s="22">
        <v>10687.080511830645</v>
      </c>
      <c r="I19" s="22">
        <v>11208.637484419232</v>
      </c>
      <c r="J19" s="22">
        <v>11478.384870372429</v>
      </c>
      <c r="K19" s="22">
        <v>11631.277787564346</v>
      </c>
      <c r="L19" s="22">
        <v>12858.754122282631</v>
      </c>
      <c r="M19" s="27" t="s">
        <v>69</v>
      </c>
      <c r="N19" s="27" t="s">
        <v>69</v>
      </c>
      <c r="O19" s="27" t="s">
        <v>69</v>
      </c>
      <c r="P19" s="27" t="s">
        <v>69</v>
      </c>
      <c r="Q19" s="28" t="s">
        <v>69</v>
      </c>
      <c r="R19" s="27"/>
    </row>
    <row r="20" spans="1:18" s="15" customFormat="1" x14ac:dyDescent="0.3">
      <c r="B20" s="54" t="s">
        <v>96</v>
      </c>
      <c r="C20" s="132">
        <v>0.18753271055726492</v>
      </c>
      <c r="D20" s="132">
        <v>0.14457676575259773</v>
      </c>
      <c r="E20" s="132">
        <v>0.1285402185167967</v>
      </c>
      <c r="F20" s="132">
        <v>0.14312667317844754</v>
      </c>
      <c r="G20" s="132">
        <v>0.11424178659253455</v>
      </c>
      <c r="H20" s="132">
        <v>0.19619837782617613</v>
      </c>
      <c r="I20" s="132">
        <v>0.16225270870626946</v>
      </c>
      <c r="J20" s="132">
        <v>0.17551838185299815</v>
      </c>
      <c r="K20" s="132">
        <v>0.15746540614975132</v>
      </c>
      <c r="L20" s="132">
        <v>0.15069012208397545</v>
      </c>
      <c r="M20" s="27" t="s">
        <v>69</v>
      </c>
      <c r="N20" s="27" t="s">
        <v>69</v>
      </c>
      <c r="O20" s="27" t="s">
        <v>69</v>
      </c>
      <c r="P20" s="27" t="s">
        <v>69</v>
      </c>
      <c r="Q20" s="28" t="s">
        <v>69</v>
      </c>
      <c r="R20" s="27"/>
    </row>
    <row r="21" spans="1:18" s="15" customFormat="1" x14ac:dyDescent="0.3">
      <c r="B21" s="54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33"/>
      <c r="N21" s="33"/>
      <c r="O21" s="33"/>
      <c r="P21" s="33"/>
      <c r="Q21" s="34"/>
      <c r="R21" s="33"/>
    </row>
    <row r="22" spans="1:18" s="15" customFormat="1" ht="13.8" thickBot="1" x14ac:dyDescent="0.35">
      <c r="B22" s="131" t="s">
        <v>72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9"/>
      <c r="N22" s="29"/>
      <c r="O22" s="29"/>
      <c r="P22" s="29"/>
      <c r="Q22" s="31"/>
      <c r="R22" s="113"/>
    </row>
    <row r="23" spans="1:18" s="15" customFormat="1" x14ac:dyDescent="0.3">
      <c r="B23" s="54" t="s">
        <v>65</v>
      </c>
      <c r="C23" s="22">
        <v>11.942379120146043</v>
      </c>
      <c r="D23" s="22">
        <v>12.286567926810424</v>
      </c>
      <c r="E23" s="22">
        <v>12.685596670132812</v>
      </c>
      <c r="F23" s="22">
        <v>11.603530242471795</v>
      </c>
      <c r="G23" s="22">
        <v>9.7712812000037736</v>
      </c>
      <c r="H23" s="22">
        <v>12.296146227893818</v>
      </c>
      <c r="I23" s="22">
        <v>13.280444290923448</v>
      </c>
      <c r="J23" s="22">
        <v>13.038380308855855</v>
      </c>
      <c r="K23" s="22">
        <v>13.505291171152418</v>
      </c>
      <c r="L23" s="22">
        <v>13.398057735892467</v>
      </c>
      <c r="M23" s="22">
        <v>59.469038310000002</v>
      </c>
      <c r="N23" s="22">
        <v>68.197408119999992</v>
      </c>
      <c r="O23" s="22">
        <v>57.50523230868383</v>
      </c>
      <c r="P23" s="22">
        <v>48.518073959561079</v>
      </c>
      <c r="Q23" s="25">
        <v>48.386252027676896</v>
      </c>
      <c r="R23" s="22"/>
    </row>
    <row r="24" spans="1:18" s="15" customFormat="1" x14ac:dyDescent="0.3">
      <c r="B24" s="54" t="s">
        <v>19</v>
      </c>
      <c r="C24" s="22">
        <v>11.942379120146043</v>
      </c>
      <c r="D24" s="22">
        <v>12.286567926810424</v>
      </c>
      <c r="E24" s="22">
        <v>12.685596670132812</v>
      </c>
      <c r="F24" s="22">
        <v>11.603530242471795</v>
      </c>
      <c r="G24" s="22">
        <v>9.7712812000037736</v>
      </c>
      <c r="H24" s="22">
        <v>12.296146227893818</v>
      </c>
      <c r="I24" s="22">
        <v>13.280444290923448</v>
      </c>
      <c r="J24" s="22">
        <v>13.038380308855855</v>
      </c>
      <c r="K24" s="22">
        <v>13.505291171152418</v>
      </c>
      <c r="L24" s="22">
        <v>13.398057735892467</v>
      </c>
      <c r="M24" s="22">
        <v>59.469038310000002</v>
      </c>
      <c r="N24" s="22">
        <v>68.197408119999992</v>
      </c>
      <c r="O24" s="22">
        <v>57.50523230868383</v>
      </c>
      <c r="P24" s="22">
        <v>48.518073959561079</v>
      </c>
      <c r="Q24" s="25">
        <v>48.386252027676896</v>
      </c>
      <c r="R24" s="22"/>
    </row>
    <row r="25" spans="1:18" s="15" customFormat="1" x14ac:dyDescent="0.3">
      <c r="B25" s="54" t="s">
        <v>73</v>
      </c>
      <c r="C25" s="22">
        <v>2.8566866214571138E-6</v>
      </c>
      <c r="D25" s="22">
        <v>2.982867073730921E-6</v>
      </c>
      <c r="E25" s="22">
        <v>3.0525901380030652E-6</v>
      </c>
      <c r="F25" s="22">
        <v>2.7738063630481703E-6</v>
      </c>
      <c r="G25" s="22">
        <v>2.390791812310327E-6</v>
      </c>
      <c r="H25" s="22">
        <v>3.0373130778998925E-6</v>
      </c>
      <c r="I25" s="22">
        <v>3.2625948678121445E-6</v>
      </c>
      <c r="J25" s="22">
        <v>3.2881054589032899E-6</v>
      </c>
      <c r="K25" s="22">
        <v>3.3679623905904187E-6</v>
      </c>
      <c r="L25" s="22">
        <v>3.5167879589943299E-6</v>
      </c>
      <c r="M25" s="22">
        <v>37.940132707233786</v>
      </c>
      <c r="N25" s="22">
        <v>43.268861536478951</v>
      </c>
      <c r="O25" s="22">
        <v>10.403790185595405</v>
      </c>
      <c r="P25" s="22">
        <v>1.1665950196239272E-5</v>
      </c>
      <c r="Q25" s="25">
        <v>1.1978805216925653E-5</v>
      </c>
      <c r="R25" s="22"/>
    </row>
    <row r="26" spans="1:18" s="15" customFormat="1" x14ac:dyDescent="0.3">
      <c r="B26" s="54" t="s">
        <v>94</v>
      </c>
      <c r="C26" s="33">
        <v>1.141937</v>
      </c>
      <c r="D26" s="33">
        <v>1.12584</v>
      </c>
      <c r="E26" s="33">
        <v>1.143996</v>
      </c>
      <c r="F26" s="33">
        <v>1.15419</v>
      </c>
      <c r="G26" s="33">
        <v>1.1245240000000001</v>
      </c>
      <c r="H26" s="33">
        <v>1.142668</v>
      </c>
      <c r="I26" s="33">
        <v>1.123956</v>
      </c>
      <c r="J26" s="33">
        <v>1.1286670000000001</v>
      </c>
      <c r="K26" s="33">
        <v>1.129502</v>
      </c>
      <c r="L26" s="33">
        <v>1.1430560000000001</v>
      </c>
      <c r="M26" s="33">
        <v>1.121216</v>
      </c>
      <c r="N26" s="33">
        <v>1.2035929999999999</v>
      </c>
      <c r="O26" s="33">
        <v>1.154131</v>
      </c>
      <c r="P26" s="33">
        <v>1.15419</v>
      </c>
      <c r="Q26" s="34">
        <v>1.1286670000000001</v>
      </c>
      <c r="R26" s="33"/>
    </row>
    <row r="27" spans="1:18" s="15" customFormat="1" ht="13.8" thickBot="1" x14ac:dyDescent="0.35">
      <c r="B27" s="57" t="s">
        <v>74</v>
      </c>
      <c r="C27" s="100">
        <v>8.2944309473328997E-7</v>
      </c>
      <c r="D27" s="100">
        <v>8.7688430086112856E-7</v>
      </c>
      <c r="E27" s="100">
        <v>8.9656701717747174E-7</v>
      </c>
      <c r="F27" s="100">
        <v>8.046364576375077E-7</v>
      </c>
      <c r="G27" s="100">
        <v>6.9945645140499634E-7</v>
      </c>
      <c r="H27" s="100">
        <v>8.9312038207024148E-7</v>
      </c>
      <c r="I27" s="100">
        <v>9.5960478897607026E-7</v>
      </c>
      <c r="J27" s="100">
        <v>9.7311902876581079E-7</v>
      </c>
      <c r="K27" s="100">
        <v>9.9430479312824341E-7</v>
      </c>
      <c r="L27" s="100">
        <v>1.0316679732689859E-6</v>
      </c>
      <c r="M27" s="100" t="s">
        <v>75</v>
      </c>
      <c r="N27" s="100" t="s">
        <v>75</v>
      </c>
      <c r="O27" s="100" t="s">
        <v>75</v>
      </c>
      <c r="P27" s="100" t="s">
        <v>75</v>
      </c>
      <c r="Q27" s="101" t="s">
        <v>75</v>
      </c>
      <c r="R27" s="33"/>
    </row>
    <row r="28" spans="1:18" s="15" customFormat="1" ht="13.8" thickTop="1" x14ac:dyDescent="0.3">
      <c r="B28" s="10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06"/>
      <c r="N28" s="106"/>
      <c r="O28" s="106"/>
      <c r="P28" s="106"/>
      <c r="Q28" s="106"/>
      <c r="R28" s="106"/>
    </row>
    <row r="29" spans="1:18" ht="13.8" thickBot="1" x14ac:dyDescent="0.35">
      <c r="B29" s="60" t="s">
        <v>76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</row>
    <row r="30" spans="1:18" s="51" customFormat="1" ht="14.4" thickTop="1" thickBot="1" x14ac:dyDescent="0.35">
      <c r="B30" s="44" t="s">
        <v>63</v>
      </c>
      <c r="C30" s="61" t="s">
        <v>38</v>
      </c>
      <c r="D30" s="61" t="s">
        <v>26</v>
      </c>
      <c r="E30" s="61" t="s">
        <v>39</v>
      </c>
      <c r="F30" s="61" t="s">
        <v>40</v>
      </c>
      <c r="G30" s="61" t="s">
        <v>41</v>
      </c>
      <c r="H30" s="61" t="s">
        <v>25</v>
      </c>
      <c r="I30" s="61" t="s">
        <v>92</v>
      </c>
      <c r="J30" s="61" t="s">
        <v>97</v>
      </c>
      <c r="K30" s="61" t="s">
        <v>98</v>
      </c>
      <c r="L30" s="61" t="s">
        <v>99</v>
      </c>
      <c r="M30" s="6" t="s">
        <v>43</v>
      </c>
      <c r="N30" s="6" t="s">
        <v>44</v>
      </c>
      <c r="O30" s="6" t="s">
        <v>45</v>
      </c>
      <c r="P30" s="6" t="s">
        <v>46</v>
      </c>
      <c r="Q30" s="53" t="s">
        <v>93</v>
      </c>
      <c r="R30" s="79"/>
    </row>
    <row r="31" spans="1:18" x14ac:dyDescent="0.3">
      <c r="B31" s="54" t="s">
        <v>47</v>
      </c>
      <c r="C31" s="22">
        <v>8346.4574011500008</v>
      </c>
      <c r="D31" s="22">
        <v>8609.4162748299877</v>
      </c>
      <c r="E31" s="22">
        <v>8711.2569217100136</v>
      </c>
      <c r="F31" s="22">
        <v>7920.8625989999946</v>
      </c>
      <c r="G31" s="22">
        <v>7168.6493074600003</v>
      </c>
      <c r="H31" s="22">
        <v>9425.2124853399982</v>
      </c>
      <c r="I31" s="22">
        <v>10266.885688269998</v>
      </c>
      <c r="J31" s="22">
        <v>10413.470275440002</v>
      </c>
      <c r="K31" s="22">
        <v>10719.774406179997</v>
      </c>
      <c r="L31" s="22">
        <v>11857.060152273623</v>
      </c>
      <c r="M31" s="23">
        <v>25158.202436299998</v>
      </c>
      <c r="N31" s="23">
        <v>28747.871926970001</v>
      </c>
      <c r="O31" s="22">
        <v>31091.832103609999</v>
      </c>
      <c r="P31" s="22">
        <v>33587.993196689997</v>
      </c>
      <c r="Q31" s="25">
        <v>37274.217756509999</v>
      </c>
      <c r="R31" s="22"/>
    </row>
    <row r="32" spans="1:18" x14ac:dyDescent="0.3">
      <c r="A32" s="15"/>
      <c r="B32" s="54" t="s">
        <v>19</v>
      </c>
      <c r="C32" s="22">
        <v>8293.6533960000015</v>
      </c>
      <c r="D32" s="22">
        <v>8548.977559169989</v>
      </c>
      <c r="E32" s="22">
        <v>8637.2561016900145</v>
      </c>
      <c r="F32" s="22">
        <v>7839.232504619994</v>
      </c>
      <c r="G32" s="22">
        <v>7080.2813834899998</v>
      </c>
      <c r="H32" s="22">
        <v>9327.6218456299994</v>
      </c>
      <c r="I32" s="22">
        <v>10163.161903489998</v>
      </c>
      <c r="J32" s="22">
        <v>10303.182395830001</v>
      </c>
      <c r="K32" s="22">
        <v>10594.882341469998</v>
      </c>
      <c r="L32" s="22">
        <v>11728.426926223623</v>
      </c>
      <c r="M32" s="22">
        <v>25020.014589509999</v>
      </c>
      <c r="N32" s="22">
        <v>28571.448741809996</v>
      </c>
      <c r="O32" s="22">
        <v>30893.350955769998</v>
      </c>
      <c r="P32" s="22">
        <v>33319.119561479994</v>
      </c>
      <c r="Q32" s="25">
        <v>36874.247528439999</v>
      </c>
      <c r="R32" s="22"/>
    </row>
    <row r="33" spans="1:18" x14ac:dyDescent="0.3">
      <c r="B33" s="54" t="s">
        <v>49</v>
      </c>
      <c r="C33" s="22">
        <v>4920.9226129000008</v>
      </c>
      <c r="D33" s="22">
        <v>5084.98669917999</v>
      </c>
      <c r="E33" s="22">
        <v>5541.5178186500161</v>
      </c>
      <c r="F33" s="22">
        <v>4227.5373172099971</v>
      </c>
      <c r="G33" s="22">
        <v>3627.0438948099982</v>
      </c>
      <c r="H33" s="22">
        <v>5585.352054859999</v>
      </c>
      <c r="I33" s="22">
        <v>5923.6930804599942</v>
      </c>
      <c r="J33" s="22">
        <v>5789.1927098700044</v>
      </c>
      <c r="K33" s="22">
        <v>5955.1314836099964</v>
      </c>
      <c r="L33" s="22">
        <v>6897.7537375426982</v>
      </c>
      <c r="M33" s="22">
        <v>16979.033092610003</v>
      </c>
      <c r="N33" s="22">
        <v>19195.900493659999</v>
      </c>
      <c r="O33" s="22">
        <v>18301.245625970001</v>
      </c>
      <c r="P33" s="22">
        <v>19774.964447940005</v>
      </c>
      <c r="Q33" s="25">
        <v>20925.281739999995</v>
      </c>
      <c r="R33" s="22"/>
    </row>
    <row r="34" spans="1:18" x14ac:dyDescent="0.3">
      <c r="B34" s="54" t="s">
        <v>50</v>
      </c>
      <c r="C34" s="27">
        <v>0.58958218755444447</v>
      </c>
      <c r="D34" s="27">
        <v>0.59063083220243107</v>
      </c>
      <c r="E34" s="27">
        <v>0.63613297925349443</v>
      </c>
      <c r="F34" s="27">
        <v>0.53372183450622179</v>
      </c>
      <c r="G34" s="27">
        <v>0.50595917574535865</v>
      </c>
      <c r="H34" s="27">
        <v>0.59259693758071463</v>
      </c>
      <c r="I34" s="27">
        <v>0.57697078357732789</v>
      </c>
      <c r="J34" s="27">
        <v>0.55593309019412285</v>
      </c>
      <c r="K34" s="27">
        <v>0.5555276872409588</v>
      </c>
      <c r="L34" s="27">
        <v>0.58174232473806209</v>
      </c>
      <c r="M34" s="27">
        <v>0.67489055053120484</v>
      </c>
      <c r="N34" s="27">
        <v>0.66773292097670855</v>
      </c>
      <c r="O34" s="27">
        <v>0.58861908056698553</v>
      </c>
      <c r="P34" s="27">
        <v>0.58875099599248382</v>
      </c>
      <c r="Q34" s="28">
        <v>0.56138754880631569</v>
      </c>
      <c r="R34" s="27"/>
    </row>
    <row r="35" spans="1:18" x14ac:dyDescent="0.3">
      <c r="A35" s="15"/>
      <c r="B35" s="54" t="s">
        <v>51</v>
      </c>
      <c r="C35" s="22">
        <v>3655.7533419000001</v>
      </c>
      <c r="D35" s="22">
        <v>3766.6070197999898</v>
      </c>
      <c r="E35" s="22">
        <v>3978.5863325600112</v>
      </c>
      <c r="F35" s="22">
        <v>2795.321427149996</v>
      </c>
      <c r="G35" s="22">
        <v>2097.8709598299997</v>
      </c>
      <c r="H35" s="22">
        <v>4162.1502139000004</v>
      </c>
      <c r="I35" s="22">
        <v>4361.324990289997</v>
      </c>
      <c r="J35" s="22">
        <v>4270.5478568600001</v>
      </c>
      <c r="K35" s="22">
        <v>4187.2462288899997</v>
      </c>
      <c r="L35" s="22">
        <v>4925.2349067123605</v>
      </c>
      <c r="M35" s="22">
        <v>12677.70523399</v>
      </c>
      <c r="N35" s="22">
        <v>14583.954388980004</v>
      </c>
      <c r="O35" s="22">
        <v>12383.624896849997</v>
      </c>
      <c r="P35" s="22">
        <v>14196.268121409998</v>
      </c>
      <c r="Q35" s="25">
        <v>14891.894020879998</v>
      </c>
      <c r="R35" s="27"/>
    </row>
    <row r="36" spans="1:18" x14ac:dyDescent="0.3">
      <c r="B36" s="54" t="s">
        <v>54</v>
      </c>
      <c r="C36" s="22">
        <v>780.49462891998394</v>
      </c>
      <c r="D36" s="22">
        <v>1395.0922858799888</v>
      </c>
      <c r="E36" s="22">
        <v>1615.6905160700003</v>
      </c>
      <c r="F36" s="22">
        <v>2572.8705388300018</v>
      </c>
      <c r="G36" s="22">
        <v>1072.0625840500002</v>
      </c>
      <c r="H36" s="22">
        <v>2275.5680547599959</v>
      </c>
      <c r="I36" s="22">
        <v>2625.2121053557735</v>
      </c>
      <c r="J36" s="22">
        <v>4252.0526846102221</v>
      </c>
      <c r="K36" s="22">
        <v>2421.5163734083367</v>
      </c>
      <c r="L36" s="22">
        <v>3932.4097403200017</v>
      </c>
      <c r="M36" s="22">
        <v>4851.0535047099884</v>
      </c>
      <c r="N36" s="22">
        <v>5551.2054444899959</v>
      </c>
      <c r="O36" s="22">
        <v>5959.7170828520848</v>
      </c>
      <c r="P36" s="22">
        <v>6364.147969699975</v>
      </c>
      <c r="Q36" s="25">
        <v>10224.895428775992</v>
      </c>
      <c r="R36" s="22"/>
    </row>
    <row r="37" spans="1:18" x14ac:dyDescent="0.3">
      <c r="B37" s="5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3"/>
    </row>
    <row r="38" spans="1:18" s="51" customFormat="1" ht="13.8" thickBot="1" x14ac:dyDescent="0.35">
      <c r="B38" s="131" t="s">
        <v>64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9"/>
      <c r="N38" s="29"/>
      <c r="O38" s="29"/>
      <c r="P38" s="29"/>
      <c r="Q38" s="31"/>
      <c r="R38" s="113"/>
    </row>
    <row r="39" spans="1:18" x14ac:dyDescent="0.3">
      <c r="B39" s="54" t="s">
        <v>65</v>
      </c>
      <c r="C39" s="22">
        <v>7742.3384704206082</v>
      </c>
      <c r="D39" s="22">
        <v>7972.5607559540986</v>
      </c>
      <c r="E39" s="22">
        <v>8127.7842297000007</v>
      </c>
      <c r="F39" s="22">
        <v>7310.6920137499992</v>
      </c>
      <c r="G39" s="22">
        <v>6571.2177542999998</v>
      </c>
      <c r="H39" s="22">
        <v>8617.1138923100007</v>
      </c>
      <c r="I39" s="22">
        <v>9384.3073040000017</v>
      </c>
      <c r="J39" s="22">
        <v>9480.434935093479</v>
      </c>
      <c r="K39" s="22">
        <v>9706.5001925200013</v>
      </c>
      <c r="L39" s="22">
        <v>9913.6815087799987</v>
      </c>
      <c r="M39" s="22">
        <v>23417.882417510002</v>
      </c>
      <c r="N39" s="22">
        <v>26712.185693139996</v>
      </c>
      <c r="O39" s="22">
        <v>28864.611383397249</v>
      </c>
      <c r="P39" s="22">
        <v>31153.375469824707</v>
      </c>
      <c r="Q39" s="25">
        <v>34053.073885703481</v>
      </c>
      <c r="R39" s="22"/>
    </row>
    <row r="40" spans="1:18" x14ac:dyDescent="0.3">
      <c r="B40" s="54" t="s">
        <v>19</v>
      </c>
      <c r="C40" s="22">
        <v>7742.3384704206082</v>
      </c>
      <c r="D40" s="22">
        <v>7972.5607559540986</v>
      </c>
      <c r="E40" s="22">
        <v>8127.7842297000007</v>
      </c>
      <c r="F40" s="22">
        <v>7310.6920137499992</v>
      </c>
      <c r="G40" s="22">
        <v>6571.2177542999998</v>
      </c>
      <c r="H40" s="22">
        <v>8617.1138923100007</v>
      </c>
      <c r="I40" s="22">
        <v>9384.3073040000017</v>
      </c>
      <c r="J40" s="22">
        <v>9480.434935093479</v>
      </c>
      <c r="K40" s="22">
        <v>9706.5001925200013</v>
      </c>
      <c r="L40" s="22">
        <v>9913.6815087799987</v>
      </c>
      <c r="M40" s="22">
        <v>23417.882417510002</v>
      </c>
      <c r="N40" s="22">
        <v>26712.185693139996</v>
      </c>
      <c r="O40" s="22">
        <v>28864.611383397249</v>
      </c>
      <c r="P40" s="22">
        <v>31153.375469824707</v>
      </c>
      <c r="Q40" s="25">
        <v>34053.073885703481</v>
      </c>
      <c r="R40" s="22"/>
    </row>
    <row r="41" spans="1:18" x14ac:dyDescent="0.3">
      <c r="B41" s="95" t="s">
        <v>66</v>
      </c>
      <c r="C41" s="22">
        <v>4655.0246744726319</v>
      </c>
      <c r="D41" s="22">
        <v>4832.126146985669</v>
      </c>
      <c r="E41" s="22">
        <v>4975.9983505699711</v>
      </c>
      <c r="F41" s="22">
        <v>4668.9845429893785</v>
      </c>
      <c r="G41" s="22">
        <v>3975.9038620875303</v>
      </c>
      <c r="H41" s="22">
        <v>5292.8309079152796</v>
      </c>
      <c r="I41" s="22">
        <v>5971.4975370955035</v>
      </c>
      <c r="J41" s="22">
        <v>6214.0978598414385</v>
      </c>
      <c r="K41" s="22">
        <v>6285.4019367199999</v>
      </c>
      <c r="L41" s="22">
        <v>6469.6013117000011</v>
      </c>
      <c r="M41" s="22">
        <v>13191.018635089998</v>
      </c>
      <c r="N41" s="22">
        <v>16091.568529690001</v>
      </c>
      <c r="O41" s="22">
        <v>17332.510347030002</v>
      </c>
      <c r="P41" s="22">
        <v>19132.133715017651</v>
      </c>
      <c r="Q41" s="25">
        <v>21454.330166939752</v>
      </c>
      <c r="R41" s="22"/>
    </row>
    <row r="42" spans="1:18" x14ac:dyDescent="0.3">
      <c r="B42" s="54" t="s">
        <v>94</v>
      </c>
      <c r="C42" s="33">
        <v>24.323919</v>
      </c>
      <c r="D42" s="33">
        <v>24.133548999999999</v>
      </c>
      <c r="E42" s="33">
        <v>24.127455000000001</v>
      </c>
      <c r="F42" s="33">
        <v>23.910606999999999</v>
      </c>
      <c r="G42" s="33">
        <v>23.861405000000001</v>
      </c>
      <c r="H42" s="33">
        <v>23.445979000000001</v>
      </c>
      <c r="I42" s="33">
        <v>23.326442</v>
      </c>
      <c r="J42" s="33">
        <v>23.009719</v>
      </c>
      <c r="K42" s="33">
        <v>22.685396999999998</v>
      </c>
      <c r="L42" s="33">
        <v>22.393656</v>
      </c>
      <c r="M42" s="96">
        <v>25.875719</v>
      </c>
      <c r="N42" s="96">
        <v>26.183252</v>
      </c>
      <c r="O42" s="96">
        <v>24.752362000000002</v>
      </c>
      <c r="P42" s="96">
        <v>23.910606999999999</v>
      </c>
      <c r="Q42" s="97">
        <v>23.009719</v>
      </c>
      <c r="R42" s="96"/>
    </row>
    <row r="43" spans="1:18" x14ac:dyDescent="0.3">
      <c r="B43" s="54" t="s">
        <v>77</v>
      </c>
      <c r="C43" s="33">
        <v>104.4650305067005</v>
      </c>
      <c r="D43" s="33">
        <v>109.07927299907756</v>
      </c>
      <c r="E43" s="33">
        <v>111.62894785018011</v>
      </c>
      <c r="F43" s="33">
        <v>101.3539200882055</v>
      </c>
      <c r="G43" s="33">
        <v>91.399145898369682</v>
      </c>
      <c r="H43" s="33">
        <v>121.0587827398502</v>
      </c>
      <c r="I43" s="33">
        <v>134.22706158514509</v>
      </c>
      <c r="J43" s="33">
        <v>136.30117067982792</v>
      </c>
      <c r="K43" s="33">
        <v>140.62746635738196</v>
      </c>
      <c r="L43" s="33">
        <v>145.97588015938723</v>
      </c>
      <c r="M43" s="33" t="s">
        <v>69</v>
      </c>
      <c r="N43" s="33" t="s">
        <v>69</v>
      </c>
      <c r="O43" s="33" t="s">
        <v>69</v>
      </c>
      <c r="P43" s="33" t="s">
        <v>69</v>
      </c>
      <c r="Q43" s="34" t="s">
        <v>69</v>
      </c>
      <c r="R43" s="33"/>
    </row>
    <row r="44" spans="1:18" x14ac:dyDescent="0.3">
      <c r="B44" s="54" t="s">
        <v>70</v>
      </c>
      <c r="C44" s="22">
        <v>314.14919635875964</v>
      </c>
      <c r="D44" s="22">
        <v>319.89669658775125</v>
      </c>
      <c r="E44" s="22">
        <v>310.99087243053071</v>
      </c>
      <c r="F44" s="22">
        <v>303.3872811062318</v>
      </c>
      <c r="G44" s="22">
        <v>308.05300774771638</v>
      </c>
      <c r="H44" s="22">
        <v>306.49033461428911</v>
      </c>
      <c r="I44" s="22">
        <v>300.46609592221023</v>
      </c>
      <c r="J44" s="22">
        <v>298.15072542428942</v>
      </c>
      <c r="K44" s="22">
        <v>290.08936550184779</v>
      </c>
      <c r="L44" s="22">
        <v>295.29989794550477</v>
      </c>
      <c r="M44" s="96" t="s">
        <v>69</v>
      </c>
      <c r="N44" s="96" t="s">
        <v>69</v>
      </c>
      <c r="O44" s="96" t="s">
        <v>69</v>
      </c>
      <c r="P44" s="96" t="s">
        <v>69</v>
      </c>
      <c r="Q44" s="97" t="s">
        <v>69</v>
      </c>
      <c r="R44" s="96"/>
    </row>
    <row r="45" spans="1:18" x14ac:dyDescent="0.3">
      <c r="B45" s="54" t="s">
        <v>71</v>
      </c>
      <c r="C45" s="22">
        <v>9759.7297929782744</v>
      </c>
      <c r="D45" s="22">
        <v>9913.5532134201421</v>
      </c>
      <c r="E45" s="22">
        <v>10332.770712009269</v>
      </c>
      <c r="F45" s="22">
        <v>9569.9688000385813</v>
      </c>
      <c r="G45" s="22">
        <v>9600.1645074358948</v>
      </c>
      <c r="H45" s="22">
        <v>10687.080511830645</v>
      </c>
      <c r="I45" s="22">
        <v>11208.637484419232</v>
      </c>
      <c r="J45" s="22">
        <v>11478.384870372429</v>
      </c>
      <c r="K45" s="22">
        <v>11631.277787564346</v>
      </c>
      <c r="L45" s="22">
        <v>12858.754122282631</v>
      </c>
      <c r="M45" s="96" t="s">
        <v>69</v>
      </c>
      <c r="N45" s="96" t="s">
        <v>69</v>
      </c>
      <c r="O45" s="96" t="s">
        <v>69</v>
      </c>
      <c r="P45" s="96" t="s">
        <v>69</v>
      </c>
      <c r="Q45" s="97" t="s">
        <v>69</v>
      </c>
      <c r="R45" s="96"/>
    </row>
    <row r="46" spans="1:18" x14ac:dyDescent="0.3">
      <c r="B46" s="54" t="s">
        <v>96</v>
      </c>
      <c r="C46" s="132">
        <v>0.18753271055726492</v>
      </c>
      <c r="D46" s="132">
        <v>0.14457676575259773</v>
      </c>
      <c r="E46" s="132">
        <v>0.1285402185167967</v>
      </c>
      <c r="F46" s="132">
        <v>0.14312667317844754</v>
      </c>
      <c r="G46" s="132">
        <v>0.11424178659253455</v>
      </c>
      <c r="H46" s="132">
        <v>0.19619837782617613</v>
      </c>
      <c r="I46" s="132">
        <v>0.16225270870626946</v>
      </c>
      <c r="J46" s="132">
        <v>0.17551838185299815</v>
      </c>
      <c r="K46" s="132">
        <v>0.15746540614975132</v>
      </c>
      <c r="L46" s="132">
        <v>0.15069012208397545</v>
      </c>
      <c r="M46" s="96" t="s">
        <v>69</v>
      </c>
      <c r="N46" s="96" t="s">
        <v>69</v>
      </c>
      <c r="O46" s="96" t="s">
        <v>69</v>
      </c>
      <c r="P46" s="96" t="s">
        <v>69</v>
      </c>
      <c r="Q46" s="97" t="s">
        <v>69</v>
      </c>
      <c r="R46" s="96"/>
    </row>
    <row r="47" spans="1:18" x14ac:dyDescent="0.3">
      <c r="B47" s="54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103"/>
      <c r="N47" s="103"/>
      <c r="O47" s="103"/>
      <c r="P47" s="103"/>
      <c r="Q47" s="104"/>
      <c r="R47" s="103"/>
    </row>
    <row r="48" spans="1:18" s="51" customFormat="1" ht="13.8" thickBot="1" x14ac:dyDescent="0.35">
      <c r="B48" s="131" t="s">
        <v>72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29"/>
      <c r="N48" s="29"/>
      <c r="O48" s="29"/>
      <c r="P48" s="29"/>
      <c r="Q48" s="31"/>
      <c r="R48" s="113"/>
    </row>
    <row r="49" spans="2:18" x14ac:dyDescent="0.3">
      <c r="B49" s="54" t="s">
        <v>65</v>
      </c>
      <c r="C49" s="22">
        <v>436.71608560000004</v>
      </c>
      <c r="D49" s="22">
        <v>449.30258840999988</v>
      </c>
      <c r="E49" s="22">
        <v>463.89451093000025</v>
      </c>
      <c r="F49" s="22">
        <v>423.93639268210194</v>
      </c>
      <c r="G49" s="22">
        <v>373.69254598999999</v>
      </c>
      <c r="H49" s="22">
        <v>490.06597332000001</v>
      </c>
      <c r="I49" s="22">
        <v>546.36907599999995</v>
      </c>
      <c r="J49" s="22">
        <v>540.48711810999987</v>
      </c>
      <c r="K49" s="22">
        <v>563.93209803999991</v>
      </c>
      <c r="L49" s="22">
        <v>556.12266319000003</v>
      </c>
      <c r="M49" s="22">
        <v>1602.1321720000001</v>
      </c>
      <c r="N49" s="22">
        <v>1859.26304867</v>
      </c>
      <c r="O49" s="22">
        <v>1834.3085515066666</v>
      </c>
      <c r="P49" s="22">
        <v>1773.8495776221021</v>
      </c>
      <c r="Q49" s="25">
        <v>1950.6147134199996</v>
      </c>
      <c r="R49" s="22"/>
    </row>
    <row r="50" spans="2:18" x14ac:dyDescent="0.3">
      <c r="B50" s="54" t="s">
        <v>19</v>
      </c>
      <c r="C50" s="22">
        <v>436.71608560000004</v>
      </c>
      <c r="D50" s="22">
        <v>449.30258840999988</v>
      </c>
      <c r="E50" s="22">
        <v>463.89451093000025</v>
      </c>
      <c r="F50" s="22">
        <v>423.93639268210194</v>
      </c>
      <c r="G50" s="22">
        <v>373.69254598999999</v>
      </c>
      <c r="H50" s="22">
        <v>490.06597332000001</v>
      </c>
      <c r="I50" s="22">
        <v>546.36907599999995</v>
      </c>
      <c r="J50" s="22">
        <v>540.48711810999987</v>
      </c>
      <c r="K50" s="22">
        <v>563.93209803999991</v>
      </c>
      <c r="L50" s="22">
        <v>556.12266319000003</v>
      </c>
      <c r="M50" s="22">
        <v>1602.1321720000001</v>
      </c>
      <c r="N50" s="22">
        <v>1859.26304867</v>
      </c>
      <c r="O50" s="22">
        <v>1834.3085515066666</v>
      </c>
      <c r="P50" s="22">
        <v>1773.8495776221021</v>
      </c>
      <c r="Q50" s="25">
        <v>1950.6147134199996</v>
      </c>
      <c r="R50" s="22"/>
    </row>
    <row r="51" spans="2:18" x14ac:dyDescent="0.3">
      <c r="B51" s="54" t="s">
        <v>73</v>
      </c>
      <c r="C51" s="22" t="s">
        <v>75</v>
      </c>
      <c r="D51" s="22" t="s">
        <v>75</v>
      </c>
      <c r="E51" s="22" t="s">
        <v>75</v>
      </c>
      <c r="F51" s="22" t="s">
        <v>75</v>
      </c>
      <c r="G51" s="22" t="s">
        <v>75</v>
      </c>
      <c r="H51" s="22" t="s">
        <v>75</v>
      </c>
      <c r="I51" s="22" t="s">
        <v>75</v>
      </c>
      <c r="J51" s="22" t="s">
        <v>75</v>
      </c>
      <c r="K51" s="22" t="s">
        <v>75</v>
      </c>
      <c r="L51" s="22" t="s">
        <v>75</v>
      </c>
      <c r="M51" s="22">
        <v>1030.3987480000001</v>
      </c>
      <c r="N51" s="22">
        <v>1180.1157109300002</v>
      </c>
      <c r="O51" s="22">
        <v>297.07478099999997</v>
      </c>
      <c r="P51" s="22" t="s">
        <v>75</v>
      </c>
      <c r="Q51" s="25" t="s">
        <v>75</v>
      </c>
      <c r="R51" s="22"/>
    </row>
    <row r="52" spans="2:18" x14ac:dyDescent="0.3">
      <c r="B52" s="54" t="s">
        <v>94</v>
      </c>
      <c r="C52" s="42">
        <v>1.141937</v>
      </c>
      <c r="D52" s="42">
        <v>1.12584</v>
      </c>
      <c r="E52" s="42">
        <v>1.143996</v>
      </c>
      <c r="F52" s="42">
        <v>1.15419</v>
      </c>
      <c r="G52" s="42">
        <v>1.1245240000000001</v>
      </c>
      <c r="H52" s="42">
        <v>1.142668</v>
      </c>
      <c r="I52" s="42">
        <v>1.123956</v>
      </c>
      <c r="J52" s="42">
        <v>1.1286670000000001</v>
      </c>
      <c r="K52" s="42">
        <v>1.129502</v>
      </c>
      <c r="L52" s="42">
        <v>1.1430560000000001</v>
      </c>
      <c r="M52" s="33">
        <v>1.121216</v>
      </c>
      <c r="N52" s="33">
        <v>1.2035929999999999</v>
      </c>
      <c r="O52" s="33">
        <v>1.154131</v>
      </c>
      <c r="P52" s="33">
        <v>1.15419</v>
      </c>
      <c r="Q52" s="34">
        <v>1.1286670000000001</v>
      </c>
      <c r="R52" s="33"/>
    </row>
    <row r="53" spans="2:18" ht="13.8" thickBot="1" x14ac:dyDescent="0.35">
      <c r="B53" s="57" t="s">
        <v>78</v>
      </c>
      <c r="C53" s="100" t="s">
        <v>75</v>
      </c>
      <c r="D53" s="100" t="s">
        <v>75</v>
      </c>
      <c r="E53" s="100" t="s">
        <v>75</v>
      </c>
      <c r="F53" s="100" t="s">
        <v>75</v>
      </c>
      <c r="G53" s="100" t="s">
        <v>75</v>
      </c>
      <c r="H53" s="100" t="s">
        <v>75</v>
      </c>
      <c r="I53" s="100" t="s">
        <v>75</v>
      </c>
      <c r="J53" s="100" t="s">
        <v>75</v>
      </c>
      <c r="K53" s="100" t="s">
        <v>75</v>
      </c>
      <c r="L53" s="100" t="s">
        <v>75</v>
      </c>
      <c r="M53" s="100" t="s">
        <v>75</v>
      </c>
      <c r="N53" s="100" t="s">
        <v>75</v>
      </c>
      <c r="O53" s="100" t="s">
        <v>75</v>
      </c>
      <c r="P53" s="100" t="s">
        <v>75</v>
      </c>
      <c r="Q53" s="101" t="s">
        <v>75</v>
      </c>
      <c r="R53" s="33"/>
    </row>
    <row r="54" spans="2:18" ht="13.8" thickTop="1" x14ac:dyDescent="0.3">
      <c r="C54" s="108"/>
      <c r="D54" s="108"/>
      <c r="E54" s="108"/>
      <c r="F54" s="108"/>
      <c r="G54" s="108"/>
      <c r="H54" s="108"/>
      <c r="I54" s="108"/>
      <c r="J54" s="108"/>
      <c r="K54" s="108"/>
      <c r="L54" s="108"/>
    </row>
    <row r="55" spans="2:18" ht="13.8" thickBot="1" x14ac:dyDescent="0.35">
      <c r="B55" s="63" t="s">
        <v>79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72"/>
      <c r="O55" s="72"/>
      <c r="P55" s="72"/>
      <c r="Q55" s="72"/>
      <c r="R55" s="27"/>
    </row>
    <row r="56" spans="2:18" x14ac:dyDescent="0.3">
      <c r="B56" s="55" t="s">
        <v>80</v>
      </c>
      <c r="C56" s="37">
        <v>0.94099999999999995</v>
      </c>
      <c r="D56" s="37">
        <v>0.94320000000000004</v>
      </c>
      <c r="E56" s="37">
        <v>0.94740000000000002</v>
      </c>
      <c r="F56" s="37">
        <v>0.95</v>
      </c>
      <c r="G56" s="37">
        <v>0.95250000000000001</v>
      </c>
      <c r="H56" s="37">
        <v>0.95399999999999996</v>
      </c>
      <c r="I56" s="37">
        <v>0.95599999999999996</v>
      </c>
      <c r="J56" s="37">
        <v>0.95699999999999996</v>
      </c>
      <c r="K56" s="37">
        <v>0.95809999999999995</v>
      </c>
      <c r="L56" s="37">
        <v>0.96109999999999995</v>
      </c>
      <c r="M56" s="37">
        <v>0.86</v>
      </c>
      <c r="N56" s="37">
        <v>0.90300000000000002</v>
      </c>
      <c r="O56" s="48">
        <v>0.93700000000000006</v>
      </c>
      <c r="P56" s="48">
        <v>0.95</v>
      </c>
      <c r="Q56" s="133">
        <v>0.95699999999999996</v>
      </c>
      <c r="R56" s="37"/>
    </row>
    <row r="57" spans="2:18" ht="13.8" thickBot="1" x14ac:dyDescent="0.35">
      <c r="B57" s="82" t="s">
        <v>81</v>
      </c>
      <c r="C57" s="74">
        <v>0.54581973406505757</v>
      </c>
      <c r="D57" s="74">
        <v>0.56179242431355625</v>
      </c>
      <c r="E57" s="74">
        <v>0.58829026932181616</v>
      </c>
      <c r="F57" s="74">
        <v>0.62164185125036764</v>
      </c>
      <c r="G57" s="74">
        <v>0.62718452664459612</v>
      </c>
      <c r="H57" s="74">
        <v>0.6237856393200728</v>
      </c>
      <c r="I57" s="74">
        <v>0.62625676046093959</v>
      </c>
      <c r="J57" s="74">
        <v>0.62816716710012843</v>
      </c>
      <c r="K57" s="74">
        <v>0.63126278989078299</v>
      </c>
      <c r="L57" s="74">
        <v>0.64504822258589667</v>
      </c>
      <c r="M57" s="128">
        <v>0.35879729564229695</v>
      </c>
      <c r="N57" s="128">
        <v>0.46</v>
      </c>
      <c r="O57" s="128">
        <v>0.52966032090190018</v>
      </c>
      <c r="P57" s="128">
        <v>0.62164185125036764</v>
      </c>
      <c r="Q57" s="129">
        <v>0.62816716710012843</v>
      </c>
      <c r="R57" s="132"/>
    </row>
    <row r="58" spans="2:18" ht="13.8" thickTop="1" x14ac:dyDescent="0.3">
      <c r="C58" s="89"/>
      <c r="D58" s="89"/>
      <c r="E58" s="89"/>
      <c r="F58" s="89"/>
      <c r="G58" s="89"/>
      <c r="H58" s="89"/>
      <c r="I58" s="89"/>
      <c r="J58" s="89"/>
      <c r="K58" s="89"/>
      <c r="L58" s="22"/>
      <c r="M58" s="27"/>
      <c r="N58" s="27"/>
      <c r="O58" s="27"/>
      <c r="P58" s="27"/>
      <c r="Q58" s="27"/>
      <c r="R58" s="27"/>
    </row>
    <row r="59" spans="2:18" x14ac:dyDescent="0.3">
      <c r="B59" s="64" t="s">
        <v>82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27"/>
      <c r="N59" s="27"/>
      <c r="O59" s="27"/>
      <c r="P59" s="27"/>
      <c r="Q59" s="27"/>
      <c r="R59" s="27"/>
    </row>
    <row r="60" spans="2:18" ht="26.4" x14ac:dyDescent="0.3">
      <c r="B60" s="85" t="s">
        <v>57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27"/>
      <c r="N60" s="27"/>
      <c r="O60" s="27"/>
      <c r="P60" s="27"/>
      <c r="Q60" s="27"/>
      <c r="R60" s="27"/>
    </row>
    <row r="61" spans="2:18" x14ac:dyDescent="0.3">
      <c r="C61" s="62"/>
      <c r="D61" s="62"/>
      <c r="E61" s="62"/>
      <c r="F61" s="62"/>
      <c r="G61" s="62"/>
      <c r="H61" s="62"/>
      <c r="I61" s="62"/>
      <c r="J61" s="62"/>
      <c r="K61" s="62"/>
      <c r="L61" s="62"/>
    </row>
    <row r="62" spans="2:18" x14ac:dyDescent="0.3">
      <c r="B62" s="21"/>
    </row>
  </sheetData>
  <phoneticPr fontId="8" type="noConversion"/>
  <hyperlinks>
    <hyperlink ref="B2" r:id="rId1" location="Index!A1" xr:uid="{00000000-0004-0000-0700-000000000000}"/>
  </hyperlinks>
  <pageMargins left="0.25" right="0.25" top="0.75" bottom="0.75" header="0.3" footer="0.3"/>
  <pageSetup paperSize="9" scale="59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FD14C-5324-47B9-954B-02CA2B7D41FE}">
  <sheetPr>
    <pageSetUpPr fitToPage="1"/>
  </sheetPr>
  <dimension ref="A1:R63"/>
  <sheetViews>
    <sheetView showGridLines="0" zoomScale="41" zoomScaleNormal="41" zoomScaleSheetLayoutView="66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G59" sqref="G59"/>
    </sheetView>
  </sheetViews>
  <sheetFormatPr defaultColWidth="9.21875" defaultRowHeight="13.2" x14ac:dyDescent="0.3"/>
  <cols>
    <col min="1" max="1" width="5.21875" style="26" bestFit="1" customWidth="1"/>
    <col min="2" max="2" width="55.77734375" style="26" customWidth="1"/>
    <col min="3" max="12" width="10.5546875" style="26" customWidth="1"/>
    <col min="13" max="16384" width="9.21875" style="26"/>
  </cols>
  <sheetData>
    <row r="1" spans="1:18" x14ac:dyDescent="0.3">
      <c r="B1" s="2" t="s">
        <v>32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8" x14ac:dyDescent="0.3">
      <c r="B2" s="3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8" ht="13.8" thickBot="1" x14ac:dyDescent="0.35">
      <c r="B3" s="4" t="s">
        <v>37</v>
      </c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8" s="12" customFormat="1" ht="14.4" thickTop="1" thickBot="1" x14ac:dyDescent="0.35">
      <c r="B4" s="5" t="s">
        <v>63</v>
      </c>
      <c r="C4" s="45" t="s">
        <v>38</v>
      </c>
      <c r="D4" s="45" t="s">
        <v>26</v>
      </c>
      <c r="E4" s="45" t="s">
        <v>39</v>
      </c>
      <c r="F4" s="45" t="s">
        <v>40</v>
      </c>
      <c r="G4" s="45" t="s">
        <v>41</v>
      </c>
      <c r="H4" s="45" t="s">
        <v>25</v>
      </c>
      <c r="I4" s="45" t="s">
        <v>92</v>
      </c>
      <c r="J4" s="45" t="s">
        <v>97</v>
      </c>
      <c r="K4" s="45" t="s">
        <v>98</v>
      </c>
      <c r="L4" s="45" t="s">
        <v>99</v>
      </c>
      <c r="M4" s="7" t="s">
        <v>43</v>
      </c>
      <c r="N4" s="7" t="s">
        <v>44</v>
      </c>
      <c r="O4" s="7" t="s">
        <v>45</v>
      </c>
      <c r="P4" s="7" t="s">
        <v>46</v>
      </c>
      <c r="Q4" s="8" t="s">
        <v>93</v>
      </c>
      <c r="R4" s="65"/>
    </row>
    <row r="5" spans="1:18" s="2" customFormat="1" x14ac:dyDescent="0.3">
      <c r="B5" s="9" t="s">
        <v>47</v>
      </c>
      <c r="C5" s="22">
        <v>174.61546429476121</v>
      </c>
      <c r="D5" s="22">
        <v>188.17412065605768</v>
      </c>
      <c r="E5" s="22">
        <v>204.49818382618994</v>
      </c>
      <c r="F5" s="22">
        <v>207.51026580926185</v>
      </c>
      <c r="G5" s="22">
        <v>214.10017281286713</v>
      </c>
      <c r="H5" s="22">
        <v>223.98419053906258</v>
      </c>
      <c r="I5" s="22">
        <v>223.53998633048201</v>
      </c>
      <c r="J5" s="22">
        <v>192.71377270145325</v>
      </c>
      <c r="K5" s="22">
        <v>187.75965307389572</v>
      </c>
      <c r="L5" s="22">
        <v>201.35217061488149</v>
      </c>
      <c r="M5" s="22">
        <v>478.64410427000001</v>
      </c>
      <c r="N5" s="22">
        <v>568.99907331999998</v>
      </c>
      <c r="O5" s="22">
        <v>636.11525471383948</v>
      </c>
      <c r="P5" s="22">
        <v>774.79803458627066</v>
      </c>
      <c r="Q5" s="25">
        <v>854.33812238386508</v>
      </c>
      <c r="R5" s="22"/>
    </row>
    <row r="6" spans="1:18" s="2" customFormat="1" x14ac:dyDescent="0.3">
      <c r="A6" s="15"/>
      <c r="B6" s="9" t="s">
        <v>19</v>
      </c>
      <c r="C6" s="22">
        <v>169.19149776596473</v>
      </c>
      <c r="D6" s="22">
        <v>182.22186752721291</v>
      </c>
      <c r="E6" s="22">
        <v>198.72386119036088</v>
      </c>
      <c r="F6" s="22">
        <v>199.03860475938129</v>
      </c>
      <c r="G6" s="22">
        <v>208.76633868316648</v>
      </c>
      <c r="H6" s="22">
        <v>217.05472189617353</v>
      </c>
      <c r="I6" s="22">
        <v>216.50905034374003</v>
      </c>
      <c r="J6" s="22">
        <v>184.41064355388778</v>
      </c>
      <c r="K6" s="22">
        <v>179.63808298912423</v>
      </c>
      <c r="L6" s="22">
        <v>186.86918150621705</v>
      </c>
      <c r="M6" s="22">
        <v>469.7590102436493</v>
      </c>
      <c r="N6" s="22">
        <v>549.66107303829801</v>
      </c>
      <c r="O6" s="22">
        <v>612.96176713581667</v>
      </c>
      <c r="P6" s="22">
        <v>749.17583124291991</v>
      </c>
      <c r="Q6" s="25">
        <v>826.74075447696782</v>
      </c>
      <c r="R6" s="22"/>
    </row>
    <row r="7" spans="1:18" s="2" customFormat="1" x14ac:dyDescent="0.3">
      <c r="B7" s="9" t="s">
        <v>49</v>
      </c>
      <c r="C7" s="22">
        <v>91.69703974041866</v>
      </c>
      <c r="D7" s="22">
        <v>104.32690395258248</v>
      </c>
      <c r="E7" s="22">
        <v>117.87188675442255</v>
      </c>
      <c r="F7" s="22">
        <v>106.81705119642263</v>
      </c>
      <c r="G7" s="22">
        <v>118.36768459108028</v>
      </c>
      <c r="H7" s="22">
        <v>124.98118794177297</v>
      </c>
      <c r="I7" s="22">
        <v>105.7920032152349</v>
      </c>
      <c r="J7" s="22">
        <v>93.144830322575672</v>
      </c>
      <c r="K7" s="22">
        <v>94.723391189029584</v>
      </c>
      <c r="L7" s="22">
        <v>99.882440927854304</v>
      </c>
      <c r="M7" s="22">
        <v>264.66473902000001</v>
      </c>
      <c r="N7" s="22">
        <v>307.47276467000006</v>
      </c>
      <c r="O7" s="22">
        <v>320.5781683500208</v>
      </c>
      <c r="P7" s="22">
        <v>420.71288164384634</v>
      </c>
      <c r="Q7" s="25">
        <v>442.28570607066382</v>
      </c>
      <c r="R7" s="22"/>
    </row>
    <row r="8" spans="1:18" s="2" customFormat="1" x14ac:dyDescent="0.3">
      <c r="B8" s="9" t="s">
        <v>50</v>
      </c>
      <c r="C8" s="27">
        <v>0.52513699236643008</v>
      </c>
      <c r="D8" s="27">
        <v>0.5544168538630766</v>
      </c>
      <c r="E8" s="27">
        <v>0.57639576327291941</v>
      </c>
      <c r="F8" s="27">
        <v>0.51475550272103709</v>
      </c>
      <c r="G8" s="27">
        <v>0.55286122862936116</v>
      </c>
      <c r="H8" s="27">
        <v>0.55799111375218424</v>
      </c>
      <c r="I8" s="27">
        <v>0.47325762585863168</v>
      </c>
      <c r="J8" s="27">
        <v>0.48333250403889411</v>
      </c>
      <c r="K8" s="27">
        <v>0.5044927897888144</v>
      </c>
      <c r="L8" s="27">
        <v>0.49605842650137399</v>
      </c>
      <c r="M8" s="27">
        <v>0.55294682763021008</v>
      </c>
      <c r="N8" s="27">
        <v>0.54037480742447563</v>
      </c>
      <c r="O8" s="27">
        <v>0.50396239671100951</v>
      </c>
      <c r="P8" s="27">
        <v>0.54299683641879659</v>
      </c>
      <c r="Q8" s="28">
        <v>0.51769398377840292</v>
      </c>
      <c r="R8" s="27"/>
    </row>
    <row r="9" spans="1:18" s="2" customFormat="1" x14ac:dyDescent="0.3">
      <c r="A9" s="15"/>
      <c r="B9" s="54" t="s">
        <v>51</v>
      </c>
      <c r="C9" s="22">
        <v>67.18623667519843</v>
      </c>
      <c r="D9" s="22">
        <v>84.181975879916919</v>
      </c>
      <c r="E9" s="22">
        <v>92.093946292670296</v>
      </c>
      <c r="F9" s="22">
        <v>81.220400075315155</v>
      </c>
      <c r="G9" s="22">
        <v>91.616908922994511</v>
      </c>
      <c r="H9" s="22">
        <v>97.10126425511001</v>
      </c>
      <c r="I9" s="22">
        <v>77.855405956084837</v>
      </c>
      <c r="J9" s="22">
        <v>65.849510281580464</v>
      </c>
      <c r="K9" s="22">
        <v>56.434563890156298</v>
      </c>
      <c r="L9" s="22">
        <v>70.231459105327247</v>
      </c>
      <c r="M9" s="22">
        <v>160.47866036622798</v>
      </c>
      <c r="N9" s="22">
        <v>195.81721635354924</v>
      </c>
      <c r="O9" s="22">
        <v>212.4398808425201</v>
      </c>
      <c r="P9" s="22">
        <v>324.68255892310083</v>
      </c>
      <c r="Q9" s="25">
        <v>332.42308941576982</v>
      </c>
      <c r="R9" s="27"/>
    </row>
    <row r="10" spans="1:18" s="2" customFormat="1" x14ac:dyDescent="0.3">
      <c r="B10" s="9" t="s">
        <v>54</v>
      </c>
      <c r="C10" s="22">
        <v>15.736419425549022</v>
      </c>
      <c r="D10" s="22">
        <v>25.938921797947906</v>
      </c>
      <c r="E10" s="22">
        <v>32.951653698470139</v>
      </c>
      <c r="F10" s="22">
        <v>91.580703161205918</v>
      </c>
      <c r="G10" s="22">
        <v>18.553365402416311</v>
      </c>
      <c r="H10" s="22">
        <v>30.806213540451203</v>
      </c>
      <c r="I10" s="22">
        <v>56.365238756839034</v>
      </c>
      <c r="J10" s="22">
        <v>72.51367524790696</v>
      </c>
      <c r="K10" s="22">
        <v>24.105754904616401</v>
      </c>
      <c r="L10" s="22">
        <v>43.814164331508771</v>
      </c>
      <c r="M10" s="22">
        <v>118.58326314977705</v>
      </c>
      <c r="N10" s="22">
        <v>134.54249259586459</v>
      </c>
      <c r="O10" s="22">
        <v>122.00682555779801</v>
      </c>
      <c r="P10" s="22">
        <v>166.207698083173</v>
      </c>
      <c r="Q10" s="25">
        <v>178.23849294761351</v>
      </c>
      <c r="R10" s="22"/>
    </row>
    <row r="11" spans="1:18" s="2" customFormat="1" x14ac:dyDescent="0.3">
      <c r="B11" s="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4"/>
      <c r="R11" s="33"/>
    </row>
    <row r="12" spans="1:18" s="2" customFormat="1" ht="13.8" thickBot="1" x14ac:dyDescent="0.35">
      <c r="B12" s="130" t="s">
        <v>64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9"/>
      <c r="N12" s="29"/>
      <c r="O12" s="29"/>
      <c r="P12" s="29"/>
      <c r="Q12" s="31"/>
      <c r="R12" s="113"/>
    </row>
    <row r="13" spans="1:18" s="2" customFormat="1" x14ac:dyDescent="0.3">
      <c r="B13" s="9" t="s">
        <v>65</v>
      </c>
      <c r="C13" s="22">
        <v>115.13252365420942</v>
      </c>
      <c r="D13" s="22">
        <v>123.46609991752531</v>
      </c>
      <c r="E13" s="22">
        <v>139.41057310881553</v>
      </c>
      <c r="F13" s="22">
        <v>135.9631166904048</v>
      </c>
      <c r="G13" s="22">
        <v>145.23996113305387</v>
      </c>
      <c r="H13" s="22">
        <v>162.74918690400659</v>
      </c>
      <c r="I13" s="22">
        <v>155.09911455018897</v>
      </c>
      <c r="J13" s="22">
        <v>148.86197452604489</v>
      </c>
      <c r="K13" s="22">
        <v>142.82032498946404</v>
      </c>
      <c r="L13" s="22">
        <v>146.94522218870151</v>
      </c>
      <c r="M13" s="22">
        <v>400.60071578000003</v>
      </c>
      <c r="N13" s="22">
        <v>478.01425352000007</v>
      </c>
      <c r="O13" s="22">
        <v>462.43803921443521</v>
      </c>
      <c r="P13" s="22">
        <v>513.97231337095502</v>
      </c>
      <c r="Q13" s="25">
        <v>611.95023711329429</v>
      </c>
      <c r="R13" s="22"/>
    </row>
    <row r="14" spans="1:18" s="2" customFormat="1" x14ac:dyDescent="0.3">
      <c r="B14" s="9" t="s">
        <v>19</v>
      </c>
      <c r="C14" s="22">
        <v>115.13252365420875</v>
      </c>
      <c r="D14" s="22">
        <v>123.46609991752449</v>
      </c>
      <c r="E14" s="22">
        <v>139.4105731088147</v>
      </c>
      <c r="F14" s="22">
        <v>135.96311669040404</v>
      </c>
      <c r="G14" s="22">
        <v>145.23996113305307</v>
      </c>
      <c r="H14" s="22">
        <v>162.74918690400659</v>
      </c>
      <c r="I14" s="22">
        <v>155.09911455018897</v>
      </c>
      <c r="J14" s="22">
        <v>148.86197452604489</v>
      </c>
      <c r="K14" s="22">
        <v>142.82032498946404</v>
      </c>
      <c r="L14" s="22">
        <v>146.94522218870151</v>
      </c>
      <c r="M14" s="22">
        <v>391.92955581000001</v>
      </c>
      <c r="N14" s="22">
        <v>458.89900050000006</v>
      </c>
      <c r="O14" s="22">
        <v>456.62906747443321</v>
      </c>
      <c r="P14" s="22">
        <v>513.97231337095195</v>
      </c>
      <c r="Q14" s="25">
        <v>611.9502371132935</v>
      </c>
      <c r="R14" s="22"/>
    </row>
    <row r="15" spans="1:18" s="2" customFormat="1" x14ac:dyDescent="0.3">
      <c r="B15" s="95" t="s">
        <v>66</v>
      </c>
      <c r="C15" s="33">
        <v>80.965190877129189</v>
      </c>
      <c r="D15" s="33">
        <v>87.988258242339796</v>
      </c>
      <c r="E15" s="33">
        <v>104.13798517924937</v>
      </c>
      <c r="F15" s="33">
        <v>102.92502533014596</v>
      </c>
      <c r="G15" s="33">
        <v>110.24078701854936</v>
      </c>
      <c r="H15" s="33">
        <v>113.35898567235154</v>
      </c>
      <c r="I15" s="33">
        <v>107.60741887716624</v>
      </c>
      <c r="J15" s="33">
        <v>102.0888465259065</v>
      </c>
      <c r="K15" s="33">
        <v>106.46872411549786</v>
      </c>
      <c r="L15" s="33">
        <v>108.84176188681441</v>
      </c>
      <c r="M15" s="22">
        <v>199.28759733999999</v>
      </c>
      <c r="N15" s="22">
        <v>265.19581611000001</v>
      </c>
      <c r="O15" s="22">
        <v>301.82681678414428</v>
      </c>
      <c r="P15" s="22">
        <v>376.01645962886431</v>
      </c>
      <c r="Q15" s="25">
        <v>433.29603809397361</v>
      </c>
      <c r="R15" s="22"/>
    </row>
    <row r="16" spans="1:18" s="2" customFormat="1" x14ac:dyDescent="0.3">
      <c r="B16" s="54" t="s">
        <v>94</v>
      </c>
      <c r="C16" s="33">
        <v>10.571864</v>
      </c>
      <c r="D16" s="33">
        <v>10.773334</v>
      </c>
      <c r="E16" s="33">
        <v>10.997744000000001</v>
      </c>
      <c r="F16" s="33">
        <v>11.050307</v>
      </c>
      <c r="G16" s="33">
        <v>11.176171999999999</v>
      </c>
      <c r="H16" s="33">
        <v>11.391176</v>
      </c>
      <c r="I16" s="33">
        <v>11.643594</v>
      </c>
      <c r="J16" s="33">
        <v>11.622662999999999</v>
      </c>
      <c r="K16" s="33">
        <v>11.572127</v>
      </c>
      <c r="L16" s="33">
        <v>11.726074000000001</v>
      </c>
      <c r="M16" s="96">
        <v>9.5062069999999999</v>
      </c>
      <c r="N16" s="96">
        <v>9.9277230000000003</v>
      </c>
      <c r="O16" s="96">
        <v>10.600600999999999</v>
      </c>
      <c r="P16" s="96">
        <v>11.050307</v>
      </c>
      <c r="Q16" s="97">
        <v>11.622662999999999</v>
      </c>
      <c r="R16" s="96"/>
    </row>
    <row r="17" spans="1:18" s="2" customFormat="1" x14ac:dyDescent="0.3">
      <c r="B17" s="9" t="s">
        <v>68</v>
      </c>
      <c r="C17" s="33">
        <v>4.000857142626443</v>
      </c>
      <c r="D17" s="33">
        <v>4.314463635775625</v>
      </c>
      <c r="E17" s="33">
        <v>4.7198666735896433</v>
      </c>
      <c r="F17" s="33">
        <v>4.6509096028852435</v>
      </c>
      <c r="G17" s="33">
        <v>4.8338103781357153</v>
      </c>
      <c r="H17" s="33">
        <v>4.9936930601090292</v>
      </c>
      <c r="I17" s="33">
        <v>4.6537908979705165</v>
      </c>
      <c r="J17" s="33">
        <v>4.4241268628189552</v>
      </c>
      <c r="K17" s="33">
        <v>4.3135102318410956</v>
      </c>
      <c r="L17" s="33">
        <v>4.4397661830363715</v>
      </c>
      <c r="M17" s="33" t="s">
        <v>69</v>
      </c>
      <c r="N17" s="33" t="s">
        <v>69</v>
      </c>
      <c r="O17" s="33" t="s">
        <v>69</v>
      </c>
      <c r="P17" s="33" t="s">
        <v>69</v>
      </c>
      <c r="Q17" s="34" t="s">
        <v>69</v>
      </c>
      <c r="R17" s="33"/>
    </row>
    <row r="18" spans="1:18" s="2" customFormat="1" x14ac:dyDescent="0.3">
      <c r="B18" s="9" t="s">
        <v>70</v>
      </c>
      <c r="C18" s="22">
        <v>144.39639330246146</v>
      </c>
      <c r="D18" s="22">
        <v>151.55622914602776</v>
      </c>
      <c r="E18" s="22">
        <v>146.53924139375491</v>
      </c>
      <c r="F18" s="22">
        <v>140.59549518458269</v>
      </c>
      <c r="G18" s="22">
        <v>129.08471265138306</v>
      </c>
      <c r="H18" s="22">
        <v>136.82545381146247</v>
      </c>
      <c r="I18" s="22">
        <v>130.23696997817646</v>
      </c>
      <c r="J18" s="22">
        <v>120.88376266732547</v>
      </c>
      <c r="K18" s="22">
        <v>105.33805979319493</v>
      </c>
      <c r="L18" s="22">
        <v>109.95713965737241</v>
      </c>
      <c r="M18" s="98" t="s">
        <v>69</v>
      </c>
      <c r="N18" s="98" t="s">
        <v>69</v>
      </c>
      <c r="O18" s="98" t="s">
        <v>69</v>
      </c>
      <c r="P18" s="98" t="s">
        <v>69</v>
      </c>
      <c r="Q18" s="99" t="s">
        <v>69</v>
      </c>
      <c r="R18" s="98"/>
    </row>
    <row r="19" spans="1:18" s="2" customFormat="1" x14ac:dyDescent="0.3">
      <c r="B19" s="54" t="s">
        <v>71</v>
      </c>
      <c r="C19" s="22">
        <v>17892.652617617732</v>
      </c>
      <c r="D19" s="22">
        <v>17224.036001225435</v>
      </c>
      <c r="E19" s="22">
        <v>17547.23098127131</v>
      </c>
      <c r="F19" s="22">
        <v>18504.735800378283</v>
      </c>
      <c r="G19" s="22">
        <v>19118.165444135251</v>
      </c>
      <c r="H19" s="22">
        <v>18529.129243788539</v>
      </c>
      <c r="I19" s="22">
        <v>18410.322201671497</v>
      </c>
      <c r="J19" s="22">
        <v>19962.282215369254</v>
      </c>
      <c r="K19" s="22">
        <v>19974.194684020582</v>
      </c>
      <c r="L19" s="22">
        <v>20689.211901098537</v>
      </c>
      <c r="M19" s="27" t="s">
        <v>69</v>
      </c>
      <c r="N19" s="27" t="s">
        <v>69</v>
      </c>
      <c r="O19" s="27" t="s">
        <v>69</v>
      </c>
      <c r="P19" s="27" t="s">
        <v>69</v>
      </c>
      <c r="Q19" s="28" t="s">
        <v>69</v>
      </c>
      <c r="R19" s="27"/>
    </row>
    <row r="20" spans="1:18" s="2" customFormat="1" x14ac:dyDescent="0.3">
      <c r="B20" s="54" t="s">
        <v>96</v>
      </c>
      <c r="C20" s="132">
        <v>0.24806143262015076</v>
      </c>
      <c r="D20" s="132">
        <v>0.18896053341833607</v>
      </c>
      <c r="E20" s="132">
        <v>0.20422727804291549</v>
      </c>
      <c r="F20" s="132">
        <v>0.24738513168352161</v>
      </c>
      <c r="G20" s="132">
        <v>0.21846303231384512</v>
      </c>
      <c r="H20" s="132">
        <v>0.18698023356576945</v>
      </c>
      <c r="I20" s="132">
        <v>0.20026212547379463</v>
      </c>
      <c r="J20" s="132">
        <v>0.24344371335707329</v>
      </c>
      <c r="K20" s="132">
        <v>0.24678990411208723</v>
      </c>
      <c r="L20" s="132">
        <v>0.21431525979194702</v>
      </c>
      <c r="M20" s="27" t="s">
        <v>69</v>
      </c>
      <c r="N20" s="27" t="s">
        <v>69</v>
      </c>
      <c r="O20" s="27" t="s">
        <v>69</v>
      </c>
      <c r="P20" s="27" t="s">
        <v>69</v>
      </c>
      <c r="Q20" s="28" t="s">
        <v>69</v>
      </c>
      <c r="R20" s="27"/>
    </row>
    <row r="21" spans="1:18" s="2" customFormat="1" x14ac:dyDescent="0.3">
      <c r="B21" s="9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33"/>
      <c r="N21" s="33"/>
      <c r="O21" s="33"/>
      <c r="P21" s="33"/>
      <c r="Q21" s="34"/>
      <c r="R21" s="33"/>
    </row>
    <row r="22" spans="1:18" s="2" customFormat="1" ht="13.8" thickBot="1" x14ac:dyDescent="0.35">
      <c r="B22" s="130" t="s">
        <v>72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9"/>
      <c r="N22" s="29"/>
      <c r="O22" s="29"/>
      <c r="P22" s="29"/>
      <c r="Q22" s="31"/>
      <c r="R22" s="113"/>
    </row>
    <row r="23" spans="1:18" s="2" customFormat="1" x14ac:dyDescent="0.3">
      <c r="B23" s="9" t="s">
        <v>65</v>
      </c>
      <c r="C23" s="22">
        <v>43.473057071310961</v>
      </c>
      <c r="D23" s="22">
        <v>45.663577567691952</v>
      </c>
      <c r="E23" s="22">
        <v>44.9248966453439</v>
      </c>
      <c r="F23" s="22">
        <v>45.923123780930325</v>
      </c>
      <c r="G23" s="22">
        <v>47.853817791760804</v>
      </c>
      <c r="H23" s="22">
        <v>50.161861869619301</v>
      </c>
      <c r="I23" s="22">
        <v>56.814674890226541</v>
      </c>
      <c r="J23" s="22">
        <v>14.017067318028058</v>
      </c>
      <c r="K23" s="22">
        <v>14.329446804657623</v>
      </c>
      <c r="L23" s="22">
        <v>14.671815296525963</v>
      </c>
      <c r="M23" s="22">
        <v>78.043388490000012</v>
      </c>
      <c r="N23" s="22">
        <v>90.984819799999954</v>
      </c>
      <c r="O23" s="22">
        <v>129.3973806043237</v>
      </c>
      <c r="P23" s="22">
        <v>179.98465506527714</v>
      </c>
      <c r="Q23" s="25">
        <v>168.84742186963473</v>
      </c>
      <c r="R23" s="22"/>
    </row>
    <row r="24" spans="1:18" s="2" customFormat="1" x14ac:dyDescent="0.3">
      <c r="B24" s="36" t="s">
        <v>19</v>
      </c>
      <c r="C24" s="22">
        <v>43.473057071303494</v>
      </c>
      <c r="D24" s="22">
        <v>45.663577567684385</v>
      </c>
      <c r="E24" s="22">
        <v>44.924896645336432</v>
      </c>
      <c r="F24" s="22">
        <v>45.923123780923042</v>
      </c>
      <c r="G24" s="22">
        <v>47.853817791753265</v>
      </c>
      <c r="H24" s="22">
        <v>50.161861869619301</v>
      </c>
      <c r="I24" s="22">
        <v>56.814674890226541</v>
      </c>
      <c r="J24" s="22">
        <v>14.017067318028058</v>
      </c>
      <c r="K24" s="22">
        <v>14.329446804657623</v>
      </c>
      <c r="L24" s="22">
        <v>14.671815296525963</v>
      </c>
      <c r="M24" s="22">
        <v>77.829442799999995</v>
      </c>
      <c r="N24" s="22">
        <v>90.762101759999965</v>
      </c>
      <c r="O24" s="22">
        <v>129.29773765430159</v>
      </c>
      <c r="P24" s="22">
        <v>179.98465506524735</v>
      </c>
      <c r="Q24" s="25">
        <v>168.84742186962717</v>
      </c>
      <c r="R24" s="22"/>
    </row>
    <row r="25" spans="1:18" s="2" customFormat="1" x14ac:dyDescent="0.3">
      <c r="B25" s="54" t="s">
        <v>73</v>
      </c>
      <c r="C25" s="22">
        <v>4.0008571426264434E-6</v>
      </c>
      <c r="D25" s="22">
        <v>4.314463635775625E-6</v>
      </c>
      <c r="E25" s="22">
        <v>4.7198666735896434E-6</v>
      </c>
      <c r="F25" s="22">
        <v>4.6509096028852431E-6</v>
      </c>
      <c r="G25" s="22">
        <v>4.8338103781357154E-6</v>
      </c>
      <c r="H25" s="22">
        <v>4.9936930601090292E-6</v>
      </c>
      <c r="I25" s="22">
        <v>4.6537908979705165E-6</v>
      </c>
      <c r="J25" s="22">
        <v>4.4241268628189554E-6</v>
      </c>
      <c r="K25" s="22">
        <v>4.3135102318410959E-6</v>
      </c>
      <c r="L25" s="22">
        <v>4.4397661830363717E-6</v>
      </c>
      <c r="M25" s="22">
        <v>34.236414651531689</v>
      </c>
      <c r="N25" s="22">
        <v>41.578344598752558</v>
      </c>
      <c r="O25" s="22">
        <v>9.7987713907269605</v>
      </c>
      <c r="P25" s="22">
        <v>1.7686097054876956E-5</v>
      </c>
      <c r="Q25" s="25">
        <v>1.8905421199034217E-5</v>
      </c>
      <c r="R25" s="22"/>
    </row>
    <row r="26" spans="1:18" s="2" customFormat="1" x14ac:dyDescent="0.3">
      <c r="B26" s="54" t="s">
        <v>94</v>
      </c>
      <c r="C26" s="33">
        <v>0.65286599999999995</v>
      </c>
      <c r="D26" s="33">
        <v>0.65306600000000004</v>
      </c>
      <c r="E26" s="33">
        <v>0.67318699999999998</v>
      </c>
      <c r="F26" s="33">
        <v>0.68892900000000001</v>
      </c>
      <c r="G26" s="33">
        <v>0.68795099999999998</v>
      </c>
      <c r="H26" s="33">
        <v>0.69196199999999997</v>
      </c>
      <c r="I26" s="33">
        <v>0.71803799999999995</v>
      </c>
      <c r="J26" s="33">
        <v>0.74236199999999997</v>
      </c>
      <c r="K26" s="33">
        <v>0.72994000000000003</v>
      </c>
      <c r="L26" s="33">
        <v>0.72520099999999998</v>
      </c>
      <c r="M26" s="33">
        <v>0.48805100000000001</v>
      </c>
      <c r="N26" s="33">
        <v>0.56182699999999997</v>
      </c>
      <c r="O26" s="33">
        <v>0.63825200000000004</v>
      </c>
      <c r="P26" s="33">
        <v>0.68892900000000001</v>
      </c>
      <c r="Q26" s="34">
        <v>0.74236199999999997</v>
      </c>
      <c r="R26" s="33"/>
    </row>
    <row r="27" spans="1:18" s="2" customFormat="1" ht="13.8" thickBot="1" x14ac:dyDescent="0.35">
      <c r="B27" s="57" t="s">
        <v>74</v>
      </c>
      <c r="C27" s="100">
        <v>2.0658360390640481E-6</v>
      </c>
      <c r="D27" s="100">
        <v>2.2024952987728945E-6</v>
      </c>
      <c r="E27" s="100">
        <v>2.3725320752474045E-6</v>
      </c>
      <c r="F27" s="100">
        <v>2.2763159686278522E-6</v>
      </c>
      <c r="G27" s="100">
        <v>2.3404655831230587E-6</v>
      </c>
      <c r="H27" s="100">
        <v>2.4125642027717346E-6</v>
      </c>
      <c r="I27" s="100">
        <v>2.200373947030977E-6</v>
      </c>
      <c r="J27" s="100">
        <v>2.019595938473001E-6</v>
      </c>
      <c r="K27" s="100">
        <v>1.9531818118117506E-6</v>
      </c>
      <c r="L27" s="100">
        <v>2.0340600134449157E-6</v>
      </c>
      <c r="M27" s="100" t="s">
        <v>75</v>
      </c>
      <c r="N27" s="100" t="s">
        <v>75</v>
      </c>
      <c r="O27" s="100" t="s">
        <v>75</v>
      </c>
      <c r="P27" s="100" t="s">
        <v>75</v>
      </c>
      <c r="Q27" s="101" t="s">
        <v>75</v>
      </c>
      <c r="R27" s="33"/>
    </row>
    <row r="28" spans="1:18" s="2" customFormat="1" ht="13.8" thickTop="1" x14ac:dyDescent="0.3">
      <c r="B28" s="102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94"/>
      <c r="N28" s="94"/>
      <c r="O28" s="94"/>
      <c r="P28" s="94"/>
      <c r="Q28" s="94"/>
      <c r="R28" s="94"/>
    </row>
    <row r="29" spans="1:18" ht="13.8" thickBot="1" x14ac:dyDescent="0.35">
      <c r="B29" s="60" t="s">
        <v>76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12" customFormat="1" ht="14.4" thickTop="1" thickBot="1" x14ac:dyDescent="0.35">
      <c r="B30" s="44" t="s">
        <v>63</v>
      </c>
      <c r="C30" s="45" t="s">
        <v>38</v>
      </c>
      <c r="D30" s="45" t="s">
        <v>26</v>
      </c>
      <c r="E30" s="45" t="s">
        <v>39</v>
      </c>
      <c r="F30" s="45" t="s">
        <v>40</v>
      </c>
      <c r="G30" s="45" t="s">
        <v>41</v>
      </c>
      <c r="H30" s="45" t="s">
        <v>25</v>
      </c>
      <c r="I30" s="45" t="s">
        <v>92</v>
      </c>
      <c r="J30" s="45" t="s">
        <v>97</v>
      </c>
      <c r="K30" s="45" t="s">
        <v>98</v>
      </c>
      <c r="L30" s="45" t="s">
        <v>99</v>
      </c>
      <c r="M30" s="7" t="s">
        <v>43</v>
      </c>
      <c r="N30" s="7" t="s">
        <v>44</v>
      </c>
      <c r="O30" s="7" t="s">
        <v>45</v>
      </c>
      <c r="P30" s="7" t="s">
        <v>46</v>
      </c>
      <c r="Q30" s="8" t="s">
        <v>93</v>
      </c>
      <c r="R30" s="65"/>
    </row>
    <row r="31" spans="1:18" x14ac:dyDescent="0.3">
      <c r="B31" s="9" t="s">
        <v>47</v>
      </c>
      <c r="C31" s="22">
        <v>79416.915055373698</v>
      </c>
      <c r="D31" s="22">
        <v>84452.242608083776</v>
      </c>
      <c r="E31" s="22">
        <v>93026.204495813756</v>
      </c>
      <c r="F31" s="22">
        <v>96666.931084803728</v>
      </c>
      <c r="G31" s="22">
        <v>96397.10912553966</v>
      </c>
      <c r="H31" s="22">
        <v>100315.32345320651</v>
      </c>
      <c r="I31" s="22">
        <v>106829.69742310639</v>
      </c>
      <c r="J31" s="22">
        <v>96347.323143740025</v>
      </c>
      <c r="K31" s="22">
        <v>95726.405211210003</v>
      </c>
      <c r="L31" s="22">
        <v>103465.90917556002</v>
      </c>
      <c r="M31" s="22">
        <v>197774.82977749</v>
      </c>
      <c r="N31" s="22">
        <v>242508.75529664999</v>
      </c>
      <c r="O31" s="22">
        <v>293057.05044101115</v>
      </c>
      <c r="P31" s="22">
        <v>353562.29324407497</v>
      </c>
      <c r="Q31" s="25">
        <v>399889.45314559259</v>
      </c>
      <c r="R31" s="22"/>
    </row>
    <row r="32" spans="1:18" x14ac:dyDescent="0.3">
      <c r="A32" s="15"/>
      <c r="B32" s="9" t="s">
        <v>19</v>
      </c>
      <c r="C32" s="22">
        <v>76947.137807210005</v>
      </c>
      <c r="D32" s="22">
        <v>81779.654147000008</v>
      </c>
      <c r="E32" s="22">
        <v>90395.473747899989</v>
      </c>
      <c r="F32" s="22">
        <v>92733.619802269954</v>
      </c>
      <c r="G32" s="22">
        <v>93996.056365705896</v>
      </c>
      <c r="H32" s="22">
        <v>97202.433930176514</v>
      </c>
      <c r="I32" s="22">
        <v>103468.2162572464</v>
      </c>
      <c r="J32" s="22">
        <v>92179.840047310019</v>
      </c>
      <c r="K32" s="22">
        <v>91587.387793720001</v>
      </c>
      <c r="L32" s="22">
        <v>96023.001294600021</v>
      </c>
      <c r="M32" s="22">
        <v>194070.94504524997</v>
      </c>
      <c r="N32" s="22">
        <v>234258.63445670003</v>
      </c>
      <c r="O32" s="22">
        <v>282396.32107199996</v>
      </c>
      <c r="P32" s="22">
        <v>341855.88550437998</v>
      </c>
      <c r="Q32" s="25">
        <v>386846.54660043877</v>
      </c>
      <c r="R32" s="22"/>
    </row>
    <row r="33" spans="1:18" x14ac:dyDescent="0.3">
      <c r="B33" s="9" t="s">
        <v>49</v>
      </c>
      <c r="C33" s="22">
        <v>41701.79155137371</v>
      </c>
      <c r="D33" s="22">
        <v>46820.046032033781</v>
      </c>
      <c r="E33" s="22">
        <v>53730.339135503724</v>
      </c>
      <c r="F33" s="22">
        <v>49814.891295953734</v>
      </c>
      <c r="G33" s="22">
        <v>53294.393577094655</v>
      </c>
      <c r="H33" s="22">
        <v>55955.548380053158</v>
      </c>
      <c r="I33" s="22">
        <v>50535.474971667914</v>
      </c>
      <c r="J33" s="22">
        <v>46582.416893759997</v>
      </c>
      <c r="K33" s="22">
        <v>48581.807462060031</v>
      </c>
      <c r="L33" s="22">
        <v>51326.412333920009</v>
      </c>
      <c r="M33" s="22">
        <v>109373.04874047999</v>
      </c>
      <c r="N33" s="22">
        <v>131059.84306679998</v>
      </c>
      <c r="O33" s="22">
        <v>147793.19858843111</v>
      </c>
      <c r="P33" s="22">
        <v>192067.06801486496</v>
      </c>
      <c r="Q33" s="25">
        <v>206367.83382257575</v>
      </c>
      <c r="R33" s="22"/>
    </row>
    <row r="34" spans="1:18" x14ac:dyDescent="0.3">
      <c r="B34" s="9" t="s">
        <v>50</v>
      </c>
      <c r="C34" s="27">
        <v>0.52509961539423944</v>
      </c>
      <c r="D34" s="27">
        <v>0.55439671684399017</v>
      </c>
      <c r="E34" s="27">
        <v>0.57758283729528737</v>
      </c>
      <c r="F34" s="27">
        <v>0.51532505208272572</v>
      </c>
      <c r="G34" s="27">
        <v>0.5528629858358971</v>
      </c>
      <c r="H34" s="27">
        <v>0.55779662023573506</v>
      </c>
      <c r="I34" s="27">
        <v>0.47304706641186745</v>
      </c>
      <c r="J34" s="27">
        <v>0.4834842876149652</v>
      </c>
      <c r="K34" s="27">
        <v>0.507506861402238</v>
      </c>
      <c r="L34" s="27">
        <v>0.49607076130583083</v>
      </c>
      <c r="M34" s="27">
        <v>0.55301804007887168</v>
      </c>
      <c r="N34" s="27">
        <v>0.54043344912013758</v>
      </c>
      <c r="O34" s="27">
        <v>0.50431545109057219</v>
      </c>
      <c r="P34" s="27">
        <v>0.54323402603986148</v>
      </c>
      <c r="Q34" s="28">
        <v>0.51606220719064799</v>
      </c>
      <c r="R34" s="27"/>
    </row>
    <row r="35" spans="1:18" x14ac:dyDescent="0.3">
      <c r="A35" s="15"/>
      <c r="B35" s="54" t="s">
        <v>51</v>
      </c>
      <c r="C35" s="22">
        <v>30559.999276183695</v>
      </c>
      <c r="D35" s="22">
        <v>37776.533451603784</v>
      </c>
      <c r="E35" s="22">
        <v>42014.145203263754</v>
      </c>
      <c r="F35" s="22">
        <v>37892.170496593717</v>
      </c>
      <c r="G35" s="22">
        <v>41249.991461064674</v>
      </c>
      <c r="H35" s="22">
        <v>43466.787764543071</v>
      </c>
      <c r="I35" s="22">
        <v>37183.883040637891</v>
      </c>
      <c r="J35" s="22">
        <v>32935.960625610023</v>
      </c>
      <c r="K35" s="22">
        <v>29165.657188740017</v>
      </c>
      <c r="L35" s="22">
        <v>36089.425709270028</v>
      </c>
      <c r="M35" s="22">
        <v>66319.861282554863</v>
      </c>
      <c r="N35" s="22">
        <v>83508.035191254792</v>
      </c>
      <c r="O35" s="22">
        <v>97850.773454014809</v>
      </c>
      <c r="P35" s="22">
        <v>148242.84842764496</v>
      </c>
      <c r="Q35" s="25">
        <v>154836.62289185566</v>
      </c>
      <c r="R35" s="27"/>
    </row>
    <row r="36" spans="1:18" x14ac:dyDescent="0.3">
      <c r="B36" s="9" t="s">
        <v>54</v>
      </c>
      <c r="C36" s="22">
        <v>7143.3007539700002</v>
      </c>
      <c r="D36" s="22">
        <v>11625.232642326901</v>
      </c>
      <c r="E36" s="22">
        <v>14953.511388000039</v>
      </c>
      <c r="F36" s="22">
        <v>42205.319213825205</v>
      </c>
      <c r="G36" s="22">
        <v>8345.8622745800039</v>
      </c>
      <c r="H36" s="22">
        <v>13821.697405210007</v>
      </c>
      <c r="I36" s="22">
        <v>26974.955934579983</v>
      </c>
      <c r="J36" s="22">
        <v>36543.113668690057</v>
      </c>
      <c r="K36" s="22">
        <v>12199.623351396462</v>
      </c>
      <c r="L36" s="22">
        <v>22518.407453297081</v>
      </c>
      <c r="M36" s="22">
        <v>49494.788757136739</v>
      </c>
      <c r="N36" s="22">
        <v>57667.415149250766</v>
      </c>
      <c r="O36" s="22">
        <v>56765.964798201516</v>
      </c>
      <c r="P36" s="22">
        <v>75927.363998122149</v>
      </c>
      <c r="Q36" s="25">
        <v>85685.629283060058</v>
      </c>
      <c r="R36" s="22"/>
    </row>
    <row r="37" spans="1:18" x14ac:dyDescent="0.3">
      <c r="B37" s="9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4"/>
      <c r="R37" s="33"/>
    </row>
    <row r="38" spans="1:18" s="12" customFormat="1" ht="13.8" thickBot="1" x14ac:dyDescent="0.35">
      <c r="B38" s="130" t="s">
        <v>64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29"/>
      <c r="N38" s="29"/>
      <c r="O38" s="29"/>
      <c r="P38" s="29"/>
      <c r="Q38" s="31"/>
      <c r="R38" s="113"/>
    </row>
    <row r="39" spans="1:18" x14ac:dyDescent="0.3">
      <c r="B39" s="9" t="s">
        <v>65</v>
      </c>
      <c r="C39" s="22">
        <v>52360.350370650405</v>
      </c>
      <c r="D39" s="22">
        <v>55411.515081596837</v>
      </c>
      <c r="E39" s="22">
        <v>63418.488387600461</v>
      </c>
      <c r="F39" s="22">
        <v>63352.344363870485</v>
      </c>
      <c r="G39" s="22">
        <v>65392.93241616882</v>
      </c>
      <c r="H39" s="22">
        <v>72873.47141284628</v>
      </c>
      <c r="I39" s="22">
        <v>74117.803227580007</v>
      </c>
      <c r="J39" s="22">
        <v>74401.283126148322</v>
      </c>
      <c r="K39" s="22">
        <v>72807.494071646914</v>
      </c>
      <c r="L39" s="22">
        <v>75509.337486364602</v>
      </c>
      <c r="M39" s="22">
        <v>165489.28324058</v>
      </c>
      <c r="N39" s="22">
        <v>203738.09015769002</v>
      </c>
      <c r="O39" s="22">
        <v>212780.77522511067</v>
      </c>
      <c r="P39" s="22">
        <v>234542.69820371817</v>
      </c>
      <c r="Q39" s="25">
        <v>286785.49018274341</v>
      </c>
      <c r="R39" s="22"/>
    </row>
    <row r="40" spans="1:18" x14ac:dyDescent="0.3">
      <c r="B40" s="9" t="s">
        <v>19</v>
      </c>
      <c r="C40" s="22">
        <v>52360.3503706501</v>
      </c>
      <c r="D40" s="22">
        <v>55411.515081596473</v>
      </c>
      <c r="E40" s="22">
        <v>63418.488387600097</v>
      </c>
      <c r="F40" s="22">
        <v>63352.344363870114</v>
      </c>
      <c r="G40" s="22">
        <v>65392.932416168456</v>
      </c>
      <c r="H40" s="22">
        <v>72873.47141284628</v>
      </c>
      <c r="I40" s="22">
        <v>74117.803227580007</v>
      </c>
      <c r="J40" s="22">
        <v>74401.283126148322</v>
      </c>
      <c r="K40" s="22">
        <v>72807.494071646914</v>
      </c>
      <c r="L40" s="22">
        <v>75509.337486364602</v>
      </c>
      <c r="M40" s="22">
        <v>161873.09334654</v>
      </c>
      <c r="N40" s="22">
        <v>195582.89125992998</v>
      </c>
      <c r="O40" s="22">
        <v>210158.81682291979</v>
      </c>
      <c r="P40" s="22">
        <v>234542.69820371678</v>
      </c>
      <c r="Q40" s="25">
        <v>286785.49018274306</v>
      </c>
      <c r="R40" s="22"/>
    </row>
    <row r="41" spans="1:18" x14ac:dyDescent="0.3">
      <c r="B41" s="95" t="s">
        <v>66</v>
      </c>
      <c r="C41" s="33">
        <v>36803.377362800005</v>
      </c>
      <c r="D41" s="33">
        <v>39487.516778760008</v>
      </c>
      <c r="E41" s="33">
        <v>47376.392802870003</v>
      </c>
      <c r="F41" s="33">
        <v>47957.799626449996</v>
      </c>
      <c r="G41" s="33">
        <v>49634.909017201106</v>
      </c>
      <c r="H41" s="33">
        <v>50762.692342102098</v>
      </c>
      <c r="I41" s="33">
        <v>51423.496868547503</v>
      </c>
      <c r="J41" s="33">
        <v>51018.207209</v>
      </c>
      <c r="K41" s="33">
        <v>54274.155711886</v>
      </c>
      <c r="L41" s="33">
        <v>55929.076340315813</v>
      </c>
      <c r="M41" s="22">
        <v>82383.044445520005</v>
      </c>
      <c r="N41" s="22">
        <v>113045.29162017</v>
      </c>
      <c r="O41" s="22">
        <v>139091.69776261036</v>
      </c>
      <c r="P41" s="22">
        <v>171625.08657088003</v>
      </c>
      <c r="Q41" s="25">
        <v>202839.3054368507</v>
      </c>
      <c r="R41" s="22"/>
    </row>
    <row r="42" spans="1:18" x14ac:dyDescent="0.3">
      <c r="B42" s="54" t="s">
        <v>67</v>
      </c>
      <c r="C42" s="33">
        <v>10.571864</v>
      </c>
      <c r="D42" s="33">
        <v>10.773334</v>
      </c>
      <c r="E42" s="33">
        <v>10.997744000000001</v>
      </c>
      <c r="F42" s="33">
        <v>11.050307</v>
      </c>
      <c r="G42" s="33">
        <v>11.176171999999999</v>
      </c>
      <c r="H42" s="33">
        <v>11.391176</v>
      </c>
      <c r="I42" s="33">
        <v>11.643594</v>
      </c>
      <c r="J42" s="33">
        <v>11.622662999999999</v>
      </c>
      <c r="K42" s="33">
        <v>11.572127</v>
      </c>
      <c r="L42" s="33">
        <v>11.726074000000001</v>
      </c>
      <c r="M42" s="96">
        <v>9.5062069999999999</v>
      </c>
      <c r="N42" s="96">
        <v>9.9277230000000003</v>
      </c>
      <c r="O42" s="96">
        <v>10.600600999999999</v>
      </c>
      <c r="P42" s="96">
        <v>11.050307</v>
      </c>
      <c r="Q42" s="97">
        <v>11.622662999999999</v>
      </c>
      <c r="R42" s="96"/>
    </row>
    <row r="43" spans="1:18" x14ac:dyDescent="0.3">
      <c r="B43" s="9" t="s">
        <v>87</v>
      </c>
      <c r="C43" s="33">
        <v>1819.3732099562915</v>
      </c>
      <c r="D43" s="33">
        <v>1936.3393785331648</v>
      </c>
      <c r="E43" s="33">
        <v>2147.1658512781978</v>
      </c>
      <c r="F43" s="33">
        <v>2167.0522757320991</v>
      </c>
      <c r="G43" s="33">
        <v>2176.4019412765633</v>
      </c>
      <c r="H43" s="33">
        <v>2236.2068869835603</v>
      </c>
      <c r="I43" s="33">
        <v>2223.9304527251634</v>
      </c>
      <c r="J43" s="33">
        <v>2211.1130557484544</v>
      </c>
      <c r="K43" s="33">
        <v>2199.0306994084131</v>
      </c>
      <c r="L43" s="33">
        <v>2281.4160345513369</v>
      </c>
      <c r="M43" s="33" t="s">
        <v>69</v>
      </c>
      <c r="N43" s="33" t="s">
        <v>69</v>
      </c>
      <c r="O43" s="33" t="s">
        <v>69</v>
      </c>
      <c r="P43" s="33" t="s">
        <v>69</v>
      </c>
      <c r="Q43" s="34" t="s">
        <v>69</v>
      </c>
      <c r="R43" s="33"/>
    </row>
    <row r="44" spans="1:18" x14ac:dyDescent="0.3">
      <c r="B44" s="9" t="s">
        <v>70</v>
      </c>
      <c r="C44" s="22">
        <v>144.39639330246146</v>
      </c>
      <c r="D44" s="22">
        <v>151.55622914602776</v>
      </c>
      <c r="E44" s="22">
        <v>146.53924139375491</v>
      </c>
      <c r="F44" s="22">
        <v>140.59549518458269</v>
      </c>
      <c r="G44" s="22">
        <v>129.08471265138306</v>
      </c>
      <c r="H44" s="22">
        <v>136.82545381146247</v>
      </c>
      <c r="I44" s="22">
        <v>130.23696997817646</v>
      </c>
      <c r="J44" s="22">
        <v>120.88376266732547</v>
      </c>
      <c r="K44" s="22">
        <v>105.33805979319493</v>
      </c>
      <c r="L44" s="22">
        <v>109.95713965737241</v>
      </c>
      <c r="M44" s="96" t="s">
        <v>69</v>
      </c>
      <c r="N44" s="96" t="s">
        <v>69</v>
      </c>
      <c r="O44" s="96" t="s">
        <v>69</v>
      </c>
      <c r="P44" s="96" t="s">
        <v>69</v>
      </c>
      <c r="Q44" s="97" t="s">
        <v>69</v>
      </c>
      <c r="R44" s="96"/>
    </row>
    <row r="45" spans="1:18" x14ac:dyDescent="0.3">
      <c r="B45" s="54" t="s">
        <v>71</v>
      </c>
      <c r="C45" s="22">
        <v>17892.652617617732</v>
      </c>
      <c r="D45" s="22">
        <v>17224.036001225435</v>
      </c>
      <c r="E45" s="22">
        <v>17547.23098127131</v>
      </c>
      <c r="F45" s="22">
        <v>18504.735800378283</v>
      </c>
      <c r="G45" s="22">
        <v>19118.165444135251</v>
      </c>
      <c r="H45" s="22">
        <v>18529.129243788539</v>
      </c>
      <c r="I45" s="22">
        <v>18410.322201671497</v>
      </c>
      <c r="J45" s="22">
        <v>19962.282215369254</v>
      </c>
      <c r="K45" s="22">
        <v>19974.194684020582</v>
      </c>
      <c r="L45" s="22">
        <v>20689.211901098537</v>
      </c>
      <c r="M45" s="96" t="s">
        <v>69</v>
      </c>
      <c r="N45" s="96" t="s">
        <v>69</v>
      </c>
      <c r="O45" s="96" t="s">
        <v>69</v>
      </c>
      <c r="P45" s="96" t="s">
        <v>69</v>
      </c>
      <c r="Q45" s="97" t="s">
        <v>69</v>
      </c>
      <c r="R45" s="96"/>
    </row>
    <row r="46" spans="1:18" x14ac:dyDescent="0.3">
      <c r="B46" s="54" t="s">
        <v>96</v>
      </c>
      <c r="C46" s="132">
        <v>0.24806143262015076</v>
      </c>
      <c r="D46" s="132">
        <v>0.18896053341833607</v>
      </c>
      <c r="E46" s="132">
        <v>0.20422727804291549</v>
      </c>
      <c r="F46" s="132">
        <v>0.24738513168352161</v>
      </c>
      <c r="G46" s="132">
        <v>0.21846303231384512</v>
      </c>
      <c r="H46" s="132">
        <v>0.18698023356576945</v>
      </c>
      <c r="I46" s="132">
        <v>0.20026212547379463</v>
      </c>
      <c r="J46" s="132">
        <v>0.24344371335707329</v>
      </c>
      <c r="K46" s="132">
        <v>0.24678990411208723</v>
      </c>
      <c r="L46" s="132">
        <v>0.21431525979194702</v>
      </c>
      <c r="M46" s="96" t="s">
        <v>69</v>
      </c>
      <c r="N46" s="96" t="s">
        <v>69</v>
      </c>
      <c r="O46" s="96" t="s">
        <v>69</v>
      </c>
      <c r="P46" s="96" t="s">
        <v>69</v>
      </c>
      <c r="Q46" s="97" t="s">
        <v>69</v>
      </c>
      <c r="R46" s="96"/>
    </row>
    <row r="47" spans="1:18" x14ac:dyDescent="0.3">
      <c r="B47" s="9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9"/>
      <c r="R47" s="98"/>
    </row>
    <row r="48" spans="1:18" s="12" customFormat="1" ht="13.8" thickBot="1" x14ac:dyDescent="0.35">
      <c r="B48" s="130" t="s">
        <v>72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237"/>
      <c r="R48" s="136"/>
    </row>
    <row r="49" spans="2:18" x14ac:dyDescent="0.3">
      <c r="B49" s="9" t="s">
        <v>65</v>
      </c>
      <c r="C49" s="22">
        <v>19775.7308277845</v>
      </c>
      <c r="D49" s="22">
        <v>20492.302714489317</v>
      </c>
      <c r="E49" s="22">
        <v>20436.535214229301</v>
      </c>
      <c r="F49" s="22">
        <v>21390.752404091108</v>
      </c>
      <c r="G49" s="22">
        <v>21546.665469408737</v>
      </c>
      <c r="H49" s="22">
        <v>22465.540090656508</v>
      </c>
      <c r="I49" s="22">
        <v>27153.583952485969</v>
      </c>
      <c r="J49" s="22">
        <v>7006.0736869400007</v>
      </c>
      <c r="K49" s="22">
        <v>7309.4978651299989</v>
      </c>
      <c r="L49" s="22">
        <v>7538.6918838699985</v>
      </c>
      <c r="M49" s="22">
        <v>32285.546536909998</v>
      </c>
      <c r="N49" s="22">
        <v>38770.665138960001</v>
      </c>
      <c r="O49" s="22">
        <v>59758.226017538938</v>
      </c>
      <c r="P49" s="22">
        <v>82095.32116059422</v>
      </c>
      <c r="Q49" s="25">
        <v>78171.863199491214</v>
      </c>
      <c r="R49" s="22"/>
    </row>
    <row r="50" spans="2:18" x14ac:dyDescent="0.3">
      <c r="B50" s="36" t="s">
        <v>19</v>
      </c>
      <c r="C50" s="22">
        <v>19775.730827781106</v>
      </c>
      <c r="D50" s="22">
        <v>20492.302714485919</v>
      </c>
      <c r="E50" s="22">
        <v>20436.535214225907</v>
      </c>
      <c r="F50" s="22">
        <v>21390.752404087714</v>
      </c>
      <c r="G50" s="22">
        <v>21546.665469405343</v>
      </c>
      <c r="H50" s="22">
        <v>22465.540090656508</v>
      </c>
      <c r="I50" s="22">
        <v>27153.583952485969</v>
      </c>
      <c r="J50" s="22">
        <v>7006.0736869400007</v>
      </c>
      <c r="K50" s="22">
        <v>7309.4978651299989</v>
      </c>
      <c r="L50" s="22">
        <v>7538.6918838699985</v>
      </c>
      <c r="M50" s="22">
        <v>32197.851698710001</v>
      </c>
      <c r="N50" s="22">
        <v>38675.743196770003</v>
      </c>
      <c r="O50" s="22">
        <v>59713.562824008754</v>
      </c>
      <c r="P50" s="22">
        <v>82095.321160580643</v>
      </c>
      <c r="Q50" s="25">
        <v>78171.863199487809</v>
      </c>
      <c r="R50" s="22"/>
    </row>
    <row r="51" spans="2:18" x14ac:dyDescent="0.3">
      <c r="B51" s="54" t="s">
        <v>73</v>
      </c>
      <c r="C51" s="22" t="s">
        <v>75</v>
      </c>
      <c r="D51" s="22" t="s">
        <v>75</v>
      </c>
      <c r="E51" s="22" t="s">
        <v>75</v>
      </c>
      <c r="F51" s="22" t="s">
        <v>75</v>
      </c>
      <c r="G51" s="22" t="s">
        <v>75</v>
      </c>
      <c r="H51" s="22" t="s">
        <v>75</v>
      </c>
      <c r="I51" s="22" t="s">
        <v>75</v>
      </c>
      <c r="J51" s="22" t="s">
        <v>75</v>
      </c>
      <c r="K51" s="22" t="s">
        <v>75</v>
      </c>
      <c r="L51" s="22" t="s">
        <v>75</v>
      </c>
      <c r="M51" s="22">
        <v>14572.044623473783</v>
      </c>
      <c r="N51" s="22">
        <v>17716.441971175074</v>
      </c>
      <c r="O51" s="22">
        <v>4478.2457646399998</v>
      </c>
      <c r="P51" s="22" t="s">
        <v>75</v>
      </c>
      <c r="Q51" s="25" t="s">
        <v>75</v>
      </c>
      <c r="R51" s="22"/>
    </row>
    <row r="52" spans="2:18" x14ac:dyDescent="0.3">
      <c r="B52" s="54" t="s">
        <v>94</v>
      </c>
      <c r="C52" s="148">
        <v>0.65286599999999995</v>
      </c>
      <c r="D52" s="148">
        <v>0.65306600000000004</v>
      </c>
      <c r="E52" s="148">
        <v>0.67318699999999998</v>
      </c>
      <c r="F52" s="148">
        <v>0.68892900000000001</v>
      </c>
      <c r="G52" s="148">
        <v>0.68795099999999998</v>
      </c>
      <c r="H52" s="148">
        <v>0.69196199999999997</v>
      </c>
      <c r="I52" s="148">
        <v>0.71803799999999995</v>
      </c>
      <c r="J52" s="148">
        <v>0.74236199999999997</v>
      </c>
      <c r="K52" s="148">
        <v>0.72994000000000003</v>
      </c>
      <c r="L52" s="148">
        <v>0.72520099999999998</v>
      </c>
      <c r="M52" s="33">
        <v>0.48805100000000001</v>
      </c>
      <c r="N52" s="33">
        <v>0.56182699999999997</v>
      </c>
      <c r="O52" s="33">
        <v>0.63825200000000004</v>
      </c>
      <c r="P52" s="33">
        <v>0.68892900000000001</v>
      </c>
      <c r="Q52" s="34">
        <v>0.74236199999999997</v>
      </c>
      <c r="R52" s="33"/>
    </row>
    <row r="53" spans="2:18" ht="13.8" thickBot="1" x14ac:dyDescent="0.35">
      <c r="B53" s="57" t="s">
        <v>88</v>
      </c>
      <c r="C53" s="88" t="s">
        <v>75</v>
      </c>
      <c r="D53" s="88" t="s">
        <v>75</v>
      </c>
      <c r="E53" s="88" t="s">
        <v>75</v>
      </c>
      <c r="F53" s="88" t="s">
        <v>75</v>
      </c>
      <c r="G53" s="88" t="s">
        <v>75</v>
      </c>
      <c r="H53" s="88" t="s">
        <v>75</v>
      </c>
      <c r="I53" s="88" t="s">
        <v>75</v>
      </c>
      <c r="J53" s="88" t="s">
        <v>75</v>
      </c>
      <c r="K53" s="88" t="s">
        <v>75</v>
      </c>
      <c r="L53" s="88" t="s">
        <v>75</v>
      </c>
      <c r="M53" s="100" t="s">
        <v>75</v>
      </c>
      <c r="N53" s="100" t="s">
        <v>75</v>
      </c>
      <c r="O53" s="100" t="s">
        <v>75</v>
      </c>
      <c r="P53" s="100" t="s">
        <v>75</v>
      </c>
      <c r="Q53" s="101" t="s">
        <v>75</v>
      </c>
      <c r="R53" s="33"/>
    </row>
    <row r="54" spans="2:18" ht="13.8" thickTop="1" x14ac:dyDescent="0.3">
      <c r="C54" s="127"/>
      <c r="D54" s="127"/>
      <c r="E54" s="127"/>
      <c r="F54" s="127"/>
      <c r="G54" s="127"/>
      <c r="H54" s="127"/>
      <c r="I54" s="127"/>
      <c r="J54" s="127"/>
      <c r="K54" s="127"/>
      <c r="L54" s="243"/>
    </row>
    <row r="55" spans="2:18" ht="13.8" thickBot="1" x14ac:dyDescent="0.35">
      <c r="B55" s="47" t="s">
        <v>79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72"/>
      <c r="O55" s="72"/>
      <c r="P55" s="72"/>
      <c r="Q55" s="72"/>
      <c r="R55" s="27"/>
    </row>
    <row r="56" spans="2:18" x14ac:dyDescent="0.3">
      <c r="B56" s="26" t="s">
        <v>80</v>
      </c>
      <c r="C56" s="48">
        <v>0.877</v>
      </c>
      <c r="D56" s="48">
        <v>0.88300000000000001</v>
      </c>
      <c r="E56" s="48">
        <v>0.88549999999999995</v>
      </c>
      <c r="F56" s="48">
        <v>0.89200000000000002</v>
      </c>
      <c r="G56" s="48">
        <v>0.89439999999999997</v>
      </c>
      <c r="H56" s="48">
        <v>0.89600000000000002</v>
      </c>
      <c r="I56" s="48">
        <v>0.90200000000000002</v>
      </c>
      <c r="J56" s="48">
        <v>0.91600000000000004</v>
      </c>
      <c r="K56" s="48">
        <v>0.91800000000000004</v>
      </c>
      <c r="L56" s="48">
        <v>0.92300000000000004</v>
      </c>
      <c r="M56" s="37">
        <v>0.76</v>
      </c>
      <c r="N56" s="37">
        <v>0.80500000000000005</v>
      </c>
      <c r="O56" s="48">
        <v>0.873</v>
      </c>
      <c r="P56" s="48">
        <v>0.89200000000000002</v>
      </c>
      <c r="Q56" s="133">
        <v>0.91600000000000004</v>
      </c>
      <c r="R56" s="37"/>
    </row>
    <row r="57" spans="2:18" ht="13.8" thickBot="1" x14ac:dyDescent="0.35">
      <c r="B57" s="73" t="s">
        <v>81</v>
      </c>
      <c r="C57" s="74">
        <v>0.68749049363480275</v>
      </c>
      <c r="D57" s="74">
        <v>0.71035605133935331</v>
      </c>
      <c r="E57" s="74">
        <v>0.72608045795574072</v>
      </c>
      <c r="F57" s="74">
        <v>0.73293800796665654</v>
      </c>
      <c r="G57" s="74">
        <v>0.75583652434840842</v>
      </c>
      <c r="H57" s="74">
        <v>0.75976878945597892</v>
      </c>
      <c r="I57" s="74">
        <v>0.76661999722766017</v>
      </c>
      <c r="J57" s="74">
        <v>0.76014016753303437</v>
      </c>
      <c r="K57" s="74">
        <v>0.75786879974614862</v>
      </c>
      <c r="L57" s="74">
        <v>0.75269523286310491</v>
      </c>
      <c r="M57" s="128">
        <v>0.54</v>
      </c>
      <c r="N57" s="128">
        <v>0.64</v>
      </c>
      <c r="O57" s="128">
        <v>0.68282751138355269</v>
      </c>
      <c r="P57" s="128">
        <v>0.73293800796665654</v>
      </c>
      <c r="Q57" s="129">
        <v>0.76014016753303437</v>
      </c>
      <c r="R57" s="132"/>
    </row>
    <row r="58" spans="2:18" ht="13.8" thickTop="1" x14ac:dyDescent="0.3">
      <c r="C58" s="89"/>
      <c r="D58" s="89"/>
      <c r="E58" s="89"/>
      <c r="F58" s="89"/>
      <c r="G58" s="89"/>
      <c r="H58" s="89"/>
      <c r="I58" s="89"/>
      <c r="J58" s="89"/>
      <c r="K58" s="89"/>
      <c r="L58" s="22"/>
      <c r="M58" s="27"/>
      <c r="N58" s="27"/>
      <c r="O58" s="27"/>
      <c r="P58" s="27"/>
      <c r="Q58" s="27"/>
      <c r="R58" s="27"/>
    </row>
    <row r="59" spans="2:18" x14ac:dyDescent="0.3">
      <c r="B59" s="50" t="s">
        <v>82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12"/>
      <c r="N59" s="12"/>
      <c r="O59" s="12"/>
      <c r="P59" s="12"/>
      <c r="Q59" s="12"/>
      <c r="R59" s="12"/>
    </row>
    <row r="60" spans="2:18" ht="26.4" x14ac:dyDescent="0.3">
      <c r="B60" s="85" t="s">
        <v>57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12"/>
      <c r="N60" s="12"/>
      <c r="O60" s="12"/>
      <c r="P60" s="12"/>
      <c r="Q60" s="12"/>
      <c r="R60" s="12"/>
    </row>
    <row r="61" spans="2:18" x14ac:dyDescent="0.3">
      <c r="B61" s="7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</row>
    <row r="62" spans="2:18" x14ac:dyDescent="0.3">
      <c r="C62" s="46"/>
      <c r="D62" s="46"/>
      <c r="E62" s="46"/>
      <c r="F62" s="46"/>
      <c r="G62" s="46"/>
      <c r="H62" s="46"/>
      <c r="I62" s="46"/>
      <c r="J62" s="46"/>
      <c r="K62" s="46"/>
      <c r="L62" s="46"/>
    </row>
    <row r="63" spans="2:18" x14ac:dyDescent="0.3">
      <c r="B63" s="14"/>
    </row>
  </sheetData>
  <phoneticPr fontId="8" type="noConversion"/>
  <hyperlinks>
    <hyperlink ref="B2" r:id="rId1" location="Index!A1" xr:uid="{012ADF04-061D-4317-A53A-641391F5140F}"/>
  </hyperlinks>
  <pageMargins left="0.25" right="0.25" top="0.75" bottom="0.75" header="0.3" footer="0.3"/>
  <pageSetup paperSize="9" scale="5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R53"/>
  <sheetViews>
    <sheetView showGridLines="0" topLeftCell="A5" zoomScale="55" zoomScaleNormal="55" zoomScaleSheetLayoutView="58" workbookViewId="0">
      <selection activeCell="A43" sqref="A43"/>
    </sheetView>
  </sheetViews>
  <sheetFormatPr defaultColWidth="8.77734375" defaultRowHeight="13.2" x14ac:dyDescent="0.3"/>
  <cols>
    <col min="1" max="1" width="5.21875" style="1" bestFit="1" customWidth="1"/>
    <col min="2" max="2" width="64.77734375" style="1" customWidth="1"/>
    <col min="3" max="12" width="10.5546875" style="1" customWidth="1"/>
    <col min="13" max="16384" width="8.77734375" style="1"/>
  </cols>
  <sheetData>
    <row r="1" spans="1:18" s="13" customFormat="1" x14ac:dyDescent="0.3">
      <c r="B1" s="2" t="s">
        <v>34</v>
      </c>
    </row>
    <row r="2" spans="1:18" s="13" customFormat="1" x14ac:dyDescent="0.3">
      <c r="B2" s="3" t="s">
        <v>36</v>
      </c>
    </row>
    <row r="3" spans="1:18" s="13" customFormat="1" ht="13.8" thickBot="1" x14ac:dyDescent="0.35">
      <c r="B3" s="4" t="s">
        <v>37</v>
      </c>
    </row>
    <row r="4" spans="1:18" s="12" customFormat="1" ht="14.4" thickTop="1" thickBot="1" x14ac:dyDescent="0.35">
      <c r="B4" s="44" t="s">
        <v>63</v>
      </c>
      <c r="C4" s="45" t="s">
        <v>38</v>
      </c>
      <c r="D4" s="45" t="s">
        <v>26</v>
      </c>
      <c r="E4" s="45" t="s">
        <v>39</v>
      </c>
      <c r="F4" s="45" t="s">
        <v>40</v>
      </c>
      <c r="G4" s="45" t="s">
        <v>41</v>
      </c>
      <c r="H4" s="45" t="s">
        <v>25</v>
      </c>
      <c r="I4" s="45" t="s">
        <v>92</v>
      </c>
      <c r="J4" s="45" t="s">
        <v>97</v>
      </c>
      <c r="K4" s="45" t="s">
        <v>98</v>
      </c>
      <c r="L4" s="45" t="s">
        <v>99</v>
      </c>
      <c r="M4" s="7" t="s">
        <v>43</v>
      </c>
      <c r="N4" s="7" t="s">
        <v>44</v>
      </c>
      <c r="O4" s="7" t="s">
        <v>45</v>
      </c>
      <c r="P4" s="7" t="s">
        <v>46</v>
      </c>
      <c r="Q4" s="8" t="s">
        <v>93</v>
      </c>
      <c r="R4" s="55"/>
    </row>
    <row r="5" spans="1:18" s="12" customFormat="1" x14ac:dyDescent="0.3">
      <c r="B5" s="9" t="s">
        <v>47</v>
      </c>
      <c r="C5" s="22">
        <v>138.37229244270557</v>
      </c>
      <c r="D5" s="22">
        <v>144.0010230245957</v>
      </c>
      <c r="E5" s="22">
        <v>145.7876406919095</v>
      </c>
      <c r="F5" s="22">
        <v>141.47313523150109</v>
      </c>
      <c r="G5" s="22">
        <v>140.82680517126343</v>
      </c>
      <c r="H5" s="22">
        <v>140.73047558760064</v>
      </c>
      <c r="I5" s="22">
        <v>122.91634952667262</v>
      </c>
      <c r="J5" s="22">
        <v>115.16810082014425</v>
      </c>
      <c r="K5" s="22">
        <v>111.25379520956575</v>
      </c>
      <c r="L5" s="22">
        <v>116.73796280603304</v>
      </c>
      <c r="M5" s="205">
        <v>537.35538341898177</v>
      </c>
      <c r="N5" s="205">
        <v>563.70249553938038</v>
      </c>
      <c r="O5" s="22">
        <v>576.22316702732485</v>
      </c>
      <c r="P5" s="22">
        <v>569.63409139071177</v>
      </c>
      <c r="Q5" s="25">
        <v>519.64173110568095</v>
      </c>
      <c r="R5" s="55"/>
    </row>
    <row r="6" spans="1:18" s="12" customFormat="1" x14ac:dyDescent="0.3">
      <c r="B6" s="36" t="s">
        <v>19</v>
      </c>
      <c r="C6" s="22">
        <v>136.12780050712857</v>
      </c>
      <c r="D6" s="22">
        <v>141.72389717962292</v>
      </c>
      <c r="E6" s="22">
        <v>143.50918822283251</v>
      </c>
      <c r="F6" s="22">
        <v>139.52509521431247</v>
      </c>
      <c r="G6" s="22">
        <v>139.35121938838441</v>
      </c>
      <c r="H6" s="22">
        <v>139.25969840651666</v>
      </c>
      <c r="I6" s="22">
        <v>121.5473213097661</v>
      </c>
      <c r="J6" s="22">
        <v>113.78367162483438</v>
      </c>
      <c r="K6" s="22">
        <v>109.89075422862835</v>
      </c>
      <c r="L6" s="22">
        <v>115.37562156968957</v>
      </c>
      <c r="M6" s="205">
        <v>527.04058589050044</v>
      </c>
      <c r="N6" s="205">
        <v>553.22460204484469</v>
      </c>
      <c r="O6" s="22">
        <v>566.28213753399075</v>
      </c>
      <c r="P6" s="22">
        <v>560.8859811238965</v>
      </c>
      <c r="Q6" s="25">
        <v>513.94191072950161</v>
      </c>
      <c r="R6" s="55"/>
    </row>
    <row r="7" spans="1:18" s="12" customFormat="1" x14ac:dyDescent="0.3">
      <c r="B7" s="9" t="s">
        <v>49</v>
      </c>
      <c r="C7" s="22">
        <v>50.220658515321134</v>
      </c>
      <c r="D7" s="22">
        <v>54.363017960235197</v>
      </c>
      <c r="E7" s="22">
        <v>56.068002914218241</v>
      </c>
      <c r="F7" s="22">
        <v>53.425313978784537</v>
      </c>
      <c r="G7" s="22">
        <v>43.868504526977617</v>
      </c>
      <c r="H7" s="22">
        <v>52.494869942189133</v>
      </c>
      <c r="I7" s="22">
        <v>49.557886405746224</v>
      </c>
      <c r="J7" s="22">
        <v>34.357188056011196</v>
      </c>
      <c r="K7" s="22">
        <v>37.67001454777705</v>
      </c>
      <c r="L7" s="22">
        <v>88.268635453935403</v>
      </c>
      <c r="M7" s="22">
        <v>227.60218115999999</v>
      </c>
      <c r="N7" s="22">
        <v>234.76543149000003</v>
      </c>
      <c r="O7" s="22">
        <v>210.48374888377435</v>
      </c>
      <c r="P7" s="22">
        <v>214.07699336855913</v>
      </c>
      <c r="Q7" s="25">
        <v>180.27844893092418</v>
      </c>
      <c r="R7" s="58"/>
    </row>
    <row r="8" spans="1:18" s="12" customFormat="1" x14ac:dyDescent="0.3">
      <c r="B8" s="9" t="s">
        <v>50</v>
      </c>
      <c r="C8" s="27">
        <v>0.36293868973888321</v>
      </c>
      <c r="D8" s="27">
        <v>0.37751827603995475</v>
      </c>
      <c r="E8" s="27">
        <v>0.38458680480813723</v>
      </c>
      <c r="F8" s="27">
        <v>0.37763575318636611</v>
      </c>
      <c r="G8" s="27">
        <v>0.31150677936368648</v>
      </c>
      <c r="H8" s="27">
        <v>0.37301707198106215</v>
      </c>
      <c r="I8" s="27">
        <v>0.40318384492042092</v>
      </c>
      <c r="J8" s="27">
        <v>0.29832208581494402</v>
      </c>
      <c r="K8" s="27">
        <v>0.33859532141639814</v>
      </c>
      <c r="L8" s="27">
        <v>0.7561262277687586</v>
      </c>
      <c r="M8" s="27">
        <v>0.42355987896102665</v>
      </c>
      <c r="N8" s="27">
        <v>0.41647044912470016</v>
      </c>
      <c r="O8" s="27">
        <v>0.36528164941655861</v>
      </c>
      <c r="P8" s="27">
        <v>0.37581492506164593</v>
      </c>
      <c r="Q8" s="28">
        <v>0.34692835109168796</v>
      </c>
      <c r="R8" s="51"/>
    </row>
    <row r="9" spans="1:18" s="12" customFormat="1" x14ac:dyDescent="0.3">
      <c r="A9" s="15"/>
      <c r="B9" s="54" t="s">
        <v>51</v>
      </c>
      <c r="C9" s="146">
        <v>-3.788085447196448</v>
      </c>
      <c r="D9" s="35">
        <v>-0.20547266685373686</v>
      </c>
      <c r="E9" s="35">
        <v>5.2420056643516828</v>
      </c>
      <c r="F9" s="35">
        <v>43.443770193613837</v>
      </c>
      <c r="G9" s="35">
        <v>-7.2001945755432173</v>
      </c>
      <c r="H9" s="35">
        <v>3.3189513140123004</v>
      </c>
      <c r="I9" s="35">
        <v>2.2410507011281804</v>
      </c>
      <c r="J9" s="35">
        <v>-8.2144370566829625</v>
      </c>
      <c r="K9" s="35">
        <v>-8.0596695118779014</v>
      </c>
      <c r="L9" s="35">
        <v>41.104054495514504</v>
      </c>
      <c r="M9" s="22">
        <v>73.769158786375471</v>
      </c>
      <c r="N9" s="22">
        <v>57.158678268871583</v>
      </c>
      <c r="O9" s="22">
        <v>114.75830657445714</v>
      </c>
      <c r="P9" s="22">
        <v>44.692217743915336</v>
      </c>
      <c r="Q9" s="25">
        <v>-9.8546296170856991</v>
      </c>
      <c r="R9" s="51"/>
    </row>
    <row r="10" spans="1:18" s="12" customFormat="1" x14ac:dyDescent="0.3">
      <c r="B10" s="9" t="s">
        <v>54</v>
      </c>
      <c r="C10" s="22">
        <v>29.714272621337312</v>
      </c>
      <c r="D10" s="22">
        <v>37.293748932395204</v>
      </c>
      <c r="E10" s="22">
        <v>19.90649984824341</v>
      </c>
      <c r="F10" s="22">
        <v>17.956145057490456</v>
      </c>
      <c r="G10" s="22">
        <v>14.180071767594304</v>
      </c>
      <c r="H10" s="22">
        <v>20.543828387529498</v>
      </c>
      <c r="I10" s="22">
        <v>17.009830634957261</v>
      </c>
      <c r="J10" s="22">
        <v>16.562989962944798</v>
      </c>
      <c r="K10" s="22">
        <v>6.7129483330825677</v>
      </c>
      <c r="L10" s="22">
        <v>5.793014105295442</v>
      </c>
      <c r="M10" s="22">
        <v>125.95583149014119</v>
      </c>
      <c r="N10" s="22">
        <v>88.350223402188277</v>
      </c>
      <c r="O10" s="22">
        <v>195.69414435055074</v>
      </c>
      <c r="P10" s="22">
        <v>104.87066645946639</v>
      </c>
      <c r="Q10" s="25">
        <v>68.296720753025852</v>
      </c>
      <c r="R10" s="58"/>
    </row>
    <row r="11" spans="1:18" s="12" customFormat="1" x14ac:dyDescent="0.3">
      <c r="B11" s="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5"/>
      <c r="R11" s="58"/>
    </row>
    <row r="12" spans="1:18" s="2" customFormat="1" ht="13.8" thickBot="1" x14ac:dyDescent="0.35">
      <c r="B12" s="130" t="s">
        <v>64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9"/>
      <c r="N12" s="29"/>
      <c r="O12" s="29"/>
      <c r="P12" s="29"/>
      <c r="Q12" s="31"/>
      <c r="R12" s="113"/>
    </row>
    <row r="13" spans="1:18" s="12" customFormat="1" x14ac:dyDescent="0.3">
      <c r="B13" s="9" t="s">
        <v>47</v>
      </c>
      <c r="C13" s="22">
        <v>135.95784034771998</v>
      </c>
      <c r="D13" s="22">
        <v>141.64887933999685</v>
      </c>
      <c r="E13" s="22">
        <v>143.12435029905234</v>
      </c>
      <c r="F13" s="22">
        <v>138.28386498556176</v>
      </c>
      <c r="G13" s="22">
        <v>139.15854934309607</v>
      </c>
      <c r="H13" s="22">
        <v>137.0766100367386</v>
      </c>
      <c r="I13" s="22">
        <v>121.23991549547115</v>
      </c>
      <c r="J13" s="22">
        <v>113.55111670084948</v>
      </c>
      <c r="K13" s="22">
        <v>109.23295077791974</v>
      </c>
      <c r="L13" s="22">
        <v>111.60771174291932</v>
      </c>
      <c r="M13" s="22">
        <v>537.35538700999996</v>
      </c>
      <c r="N13" s="22">
        <v>563.70249812000009</v>
      </c>
      <c r="O13" s="22">
        <v>568.17878201165092</v>
      </c>
      <c r="P13" s="22">
        <v>559.01493497233093</v>
      </c>
      <c r="Q13" s="25">
        <v>511.02619157615533</v>
      </c>
      <c r="R13" s="58"/>
    </row>
    <row r="14" spans="1:18" s="12" customFormat="1" x14ac:dyDescent="0.3">
      <c r="B14" s="36" t="s">
        <v>19</v>
      </c>
      <c r="C14" s="22">
        <v>135.95784034771998</v>
      </c>
      <c r="D14" s="22">
        <v>141.64887933999685</v>
      </c>
      <c r="E14" s="22">
        <v>143.12435029905234</v>
      </c>
      <c r="F14" s="22">
        <v>138.28386498556176</v>
      </c>
      <c r="G14" s="22">
        <v>139.15854934309607</v>
      </c>
      <c r="H14" s="22">
        <v>137.0766100367386</v>
      </c>
      <c r="I14" s="22">
        <v>121.23991549547115</v>
      </c>
      <c r="J14" s="22">
        <v>113.55111670084948</v>
      </c>
      <c r="K14" s="22">
        <v>109.23295077791974</v>
      </c>
      <c r="L14" s="22">
        <v>111.60771174291932</v>
      </c>
      <c r="M14" s="22">
        <v>527.04058941000005</v>
      </c>
      <c r="N14" s="22">
        <v>553.22460455999999</v>
      </c>
      <c r="O14" s="22">
        <v>565.45933501165086</v>
      </c>
      <c r="P14" s="22">
        <v>559.01493497233093</v>
      </c>
      <c r="Q14" s="25">
        <v>511.02619157615533</v>
      </c>
      <c r="R14" s="58"/>
    </row>
    <row r="15" spans="1:18" s="12" customFormat="1" x14ac:dyDescent="0.3">
      <c r="B15" s="9" t="s">
        <v>66</v>
      </c>
      <c r="C15" s="33">
        <v>46.655892898686574</v>
      </c>
      <c r="D15" s="33">
        <v>50.674701816780448</v>
      </c>
      <c r="E15" s="33">
        <v>53.0219683429995</v>
      </c>
      <c r="F15" s="33">
        <v>50.73524604386197</v>
      </c>
      <c r="G15" s="33">
        <v>47.768343647020174</v>
      </c>
      <c r="H15" s="33">
        <v>46.62661420970047</v>
      </c>
      <c r="I15" s="33">
        <v>35.627231278809035</v>
      </c>
      <c r="J15" s="33">
        <v>34.302791471254167</v>
      </c>
      <c r="K15" s="33">
        <v>35.180149527898742</v>
      </c>
      <c r="L15" s="33">
        <v>35.545127061350108</v>
      </c>
      <c r="M15" s="22">
        <v>132.99205003999998</v>
      </c>
      <c r="N15" s="22">
        <v>160.44949726999999</v>
      </c>
      <c r="O15" s="22">
        <v>184.49252697766894</v>
      </c>
      <c r="P15" s="22">
        <v>201.08780910232846</v>
      </c>
      <c r="Q15" s="25">
        <v>164.32498060678387</v>
      </c>
      <c r="R15" s="58"/>
    </row>
    <row r="16" spans="1:18" s="12" customFormat="1" x14ac:dyDescent="0.3">
      <c r="B16" s="54" t="s">
        <v>94</v>
      </c>
      <c r="C16" s="33">
        <v>38.678638999999997</v>
      </c>
      <c r="D16" s="33">
        <v>39.129770999999998</v>
      </c>
      <c r="E16" s="33">
        <v>39.926527999999998</v>
      </c>
      <c r="F16" s="33">
        <v>40.391910000000003</v>
      </c>
      <c r="G16" s="33">
        <v>40.983714999999997</v>
      </c>
      <c r="H16" s="33">
        <v>41.313478000000003</v>
      </c>
      <c r="I16" s="33">
        <v>37.758330999999998</v>
      </c>
      <c r="J16" s="33">
        <v>35.835081000000002</v>
      </c>
      <c r="K16" s="33">
        <v>34.988154000000002</v>
      </c>
      <c r="L16" s="33">
        <v>34.814163999999998</v>
      </c>
      <c r="M16" s="33">
        <v>33.207357000000002</v>
      </c>
      <c r="N16" s="33">
        <v>35.056280000000001</v>
      </c>
      <c r="O16" s="33">
        <v>37.558152999999997</v>
      </c>
      <c r="P16" s="33">
        <v>40.391910000000003</v>
      </c>
      <c r="Q16" s="34">
        <v>35.835081000000002</v>
      </c>
      <c r="R16" s="58"/>
    </row>
    <row r="17" spans="1:18" s="12" customFormat="1" x14ac:dyDescent="0.3">
      <c r="B17" s="9" t="s">
        <v>68</v>
      </c>
      <c r="C17" s="33">
        <v>1.1898250553457539</v>
      </c>
      <c r="D17" s="33">
        <v>1.2132889771515016</v>
      </c>
      <c r="E17" s="33">
        <v>1.2086357881749066</v>
      </c>
      <c r="F17" s="33">
        <v>1.156708973864647</v>
      </c>
      <c r="G17" s="33">
        <v>1.1400738684396623</v>
      </c>
      <c r="H17" s="33">
        <v>1.1273025278365119</v>
      </c>
      <c r="I17" s="33">
        <v>1.0238319848780504</v>
      </c>
      <c r="J17" s="33">
        <v>1.0293123722988751</v>
      </c>
      <c r="K17" s="33">
        <v>1.0318861877605208</v>
      </c>
      <c r="L17" s="33">
        <v>1.0987173108396735</v>
      </c>
      <c r="M17" s="33" t="s">
        <v>69</v>
      </c>
      <c r="N17" s="33" t="s">
        <v>69</v>
      </c>
      <c r="O17" s="33" t="s">
        <v>69</v>
      </c>
      <c r="P17" s="33" t="s">
        <v>69</v>
      </c>
      <c r="Q17" s="34" t="s">
        <v>69</v>
      </c>
      <c r="R17" s="51"/>
    </row>
    <row r="18" spans="1:18" s="12" customFormat="1" x14ac:dyDescent="0.3">
      <c r="B18" s="9" t="s">
        <v>83</v>
      </c>
      <c r="C18" s="33">
        <v>162.35157869365753</v>
      </c>
      <c r="D18" s="33">
        <v>161.72192967795294</v>
      </c>
      <c r="E18" s="33">
        <v>156.26851322338442</v>
      </c>
      <c r="F18" s="33">
        <v>149.1983851567598</v>
      </c>
      <c r="G18" s="33">
        <v>146.50154449607402</v>
      </c>
      <c r="H18" s="33">
        <v>145.3281607364178</v>
      </c>
      <c r="I18" s="33">
        <v>150.76711239484439</v>
      </c>
      <c r="J18" s="33">
        <v>152.56789459514849</v>
      </c>
      <c r="K18" s="33">
        <v>148.19398370373162</v>
      </c>
      <c r="L18" s="33">
        <v>155.94554734847372</v>
      </c>
      <c r="M18" s="22" t="s">
        <v>69</v>
      </c>
      <c r="N18" s="22" t="s">
        <v>69</v>
      </c>
      <c r="O18" s="22" t="s">
        <v>69</v>
      </c>
      <c r="P18" s="22" t="s">
        <v>69</v>
      </c>
      <c r="Q18" s="25" t="s">
        <v>69</v>
      </c>
      <c r="R18" s="51"/>
    </row>
    <row r="19" spans="1:18" s="12" customFormat="1" x14ac:dyDescent="0.3">
      <c r="B19" s="54" t="s">
        <v>71</v>
      </c>
      <c r="C19" s="35">
        <v>5166.2838319397097</v>
      </c>
      <c r="D19" s="35">
        <v>5644.8223898440046</v>
      </c>
      <c r="E19" s="35">
        <v>5906.063909454987</v>
      </c>
      <c r="F19" s="35">
        <v>4970.671106409729</v>
      </c>
      <c r="G19" s="35">
        <v>4818.1874807029008</v>
      </c>
      <c r="H19" s="35">
        <v>4435.449872338665</v>
      </c>
      <c r="I19" s="35">
        <v>4565.1257040511819</v>
      </c>
      <c r="J19" s="35">
        <v>6168.7544551255332</v>
      </c>
      <c r="K19" s="35">
        <v>6424.5160590071073</v>
      </c>
      <c r="L19" s="35">
        <v>7605.1494833485331</v>
      </c>
      <c r="M19" s="27" t="s">
        <v>69</v>
      </c>
      <c r="N19" s="27" t="s">
        <v>69</v>
      </c>
      <c r="O19" s="27" t="s">
        <v>69</v>
      </c>
      <c r="P19" s="27" t="s">
        <v>69</v>
      </c>
      <c r="Q19" s="28" t="s">
        <v>69</v>
      </c>
      <c r="R19" s="51"/>
    </row>
    <row r="20" spans="1:18" s="12" customFormat="1" ht="13.8" thickBot="1" x14ac:dyDescent="0.35">
      <c r="B20" s="40" t="s">
        <v>96</v>
      </c>
      <c r="C20" s="208">
        <v>0.26259342077247955</v>
      </c>
      <c r="D20" s="208">
        <v>0.27297285730424253</v>
      </c>
      <c r="E20" s="208">
        <v>0.31637453708780372</v>
      </c>
      <c r="F20" s="208">
        <v>0.37831393085607568</v>
      </c>
      <c r="G20" s="208">
        <v>0.37167552322946823</v>
      </c>
      <c r="H20" s="208">
        <v>0.3082013258945539</v>
      </c>
      <c r="I20" s="208">
        <v>0.42845156103612098</v>
      </c>
      <c r="J20" s="208">
        <v>0.25012108420791795</v>
      </c>
      <c r="K20" s="208">
        <v>0.12493278512341323</v>
      </c>
      <c r="L20" s="208">
        <v>9.5728855308214844E-2</v>
      </c>
      <c r="M20" s="66" t="s">
        <v>69</v>
      </c>
      <c r="N20" s="66" t="s">
        <v>69</v>
      </c>
      <c r="O20" s="66" t="s">
        <v>69</v>
      </c>
      <c r="P20" s="66" t="s">
        <v>69</v>
      </c>
      <c r="Q20" s="134" t="s">
        <v>69</v>
      </c>
      <c r="R20" s="51"/>
    </row>
    <row r="21" spans="1:18" s="13" customFormat="1" ht="13.8" thickTop="1" x14ac:dyDescent="0.3">
      <c r="B21" s="1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7"/>
      <c r="N21" s="67"/>
      <c r="O21" s="67"/>
      <c r="P21" s="67"/>
      <c r="Q21" s="67"/>
      <c r="R21" s="51"/>
    </row>
    <row r="22" spans="1:18" s="13" customFormat="1" ht="13.8" thickBot="1" x14ac:dyDescent="0.35">
      <c r="B22" s="60" t="s">
        <v>84</v>
      </c>
      <c r="C22" s="1"/>
      <c r="D22" s="1"/>
      <c r="E22" s="1"/>
      <c r="F22" s="1"/>
      <c r="G22" s="1"/>
      <c r="H22" s="1"/>
      <c r="I22" s="1"/>
      <c r="J22" s="1"/>
      <c r="K22" s="1"/>
      <c r="L22" s="1"/>
      <c r="R22" s="16"/>
    </row>
    <row r="23" spans="1:18" s="12" customFormat="1" ht="14.4" thickTop="1" thickBot="1" x14ac:dyDescent="0.35">
      <c r="B23" s="44" t="s">
        <v>63</v>
      </c>
      <c r="C23" s="45" t="s">
        <v>38</v>
      </c>
      <c r="D23" s="45" t="s">
        <v>26</v>
      </c>
      <c r="E23" s="45" t="s">
        <v>39</v>
      </c>
      <c r="F23" s="45" t="s">
        <v>40</v>
      </c>
      <c r="G23" s="45" t="s">
        <v>41</v>
      </c>
      <c r="H23" s="45" t="s">
        <v>25</v>
      </c>
      <c r="I23" s="45" t="s">
        <v>92</v>
      </c>
      <c r="J23" s="45" t="s">
        <v>97</v>
      </c>
      <c r="K23" s="45" t="s">
        <v>98</v>
      </c>
      <c r="L23" s="45" t="s">
        <v>99</v>
      </c>
      <c r="M23" s="7" t="s">
        <v>43</v>
      </c>
      <c r="N23" s="7" t="s">
        <v>44</v>
      </c>
      <c r="O23" s="7" t="s">
        <v>45</v>
      </c>
      <c r="P23" s="7" t="s">
        <v>46</v>
      </c>
      <c r="Q23" s="8" t="s">
        <v>93</v>
      </c>
      <c r="R23" s="11"/>
    </row>
    <row r="24" spans="1:18" s="12" customFormat="1" x14ac:dyDescent="0.3">
      <c r="B24" s="9" t="s">
        <v>47</v>
      </c>
      <c r="C24" s="33">
        <v>14.618842731999999</v>
      </c>
      <c r="D24" s="33">
        <v>15.409485944</v>
      </c>
      <c r="E24" s="33">
        <v>15.882247531000001</v>
      </c>
      <c r="F24" s="33">
        <v>15.579120081999999</v>
      </c>
      <c r="G24" s="33">
        <v>15.437591039000001</v>
      </c>
      <c r="H24" s="33">
        <v>16.030628999000001</v>
      </c>
      <c r="I24" s="33">
        <v>14.546496441</v>
      </c>
      <c r="J24" s="33">
        <v>13.764879013</v>
      </c>
      <c r="K24" s="33">
        <v>13.518716863000002</v>
      </c>
      <c r="L24" s="33">
        <v>14.202555304000001</v>
      </c>
      <c r="M24" s="206">
        <v>45.601162344999999</v>
      </c>
      <c r="N24" s="206">
        <v>47.941318921000004</v>
      </c>
      <c r="O24" s="33">
        <v>53.742060494</v>
      </c>
      <c r="P24" s="33">
        <v>61.489696289000008</v>
      </c>
      <c r="Q24" s="34">
        <v>59.779595491999999</v>
      </c>
      <c r="R24" s="11"/>
    </row>
    <row r="25" spans="1:18" s="12" customFormat="1" x14ac:dyDescent="0.3">
      <c r="B25" s="36" t="s">
        <v>19</v>
      </c>
      <c r="C25" s="33">
        <v>14.381678384000001</v>
      </c>
      <c r="D25" s="33">
        <v>15.165821691</v>
      </c>
      <c r="E25" s="33">
        <v>15.634001230000001</v>
      </c>
      <c r="F25" s="33">
        <v>15.364505398</v>
      </c>
      <c r="G25" s="33">
        <v>15.275835681</v>
      </c>
      <c r="H25" s="33">
        <v>15.863057469999999</v>
      </c>
      <c r="I25" s="33">
        <v>14.384447096000001</v>
      </c>
      <c r="J25" s="33">
        <v>13.599410919</v>
      </c>
      <c r="K25" s="33">
        <v>13.353088849000002</v>
      </c>
      <c r="L25" s="33">
        <v>14.036813821000001</v>
      </c>
      <c r="M25" s="206">
        <v>44.725830923000004</v>
      </c>
      <c r="N25" s="206">
        <v>47.050275827999997</v>
      </c>
      <c r="O25" s="33">
        <v>52.818877633</v>
      </c>
      <c r="P25" s="33">
        <v>60.546006703000003</v>
      </c>
      <c r="Q25" s="34">
        <v>59.122751166</v>
      </c>
      <c r="R25" s="11"/>
    </row>
    <row r="26" spans="1:18" s="12" customFormat="1" x14ac:dyDescent="0.3">
      <c r="B26" s="9" t="s">
        <v>49</v>
      </c>
      <c r="C26" s="33">
        <v>5.3050904340000002</v>
      </c>
      <c r="D26" s="33">
        <v>5.8171287490000001</v>
      </c>
      <c r="E26" s="33">
        <v>6.1077479639999996</v>
      </c>
      <c r="F26" s="33">
        <v>5.8825696689999996</v>
      </c>
      <c r="G26" s="33">
        <v>4.8087590330000003</v>
      </c>
      <c r="H26" s="33">
        <v>5.9738568829999998</v>
      </c>
      <c r="I26" s="33">
        <v>5.8662688479999998</v>
      </c>
      <c r="J26" s="33">
        <v>4.1064048690000003</v>
      </c>
      <c r="K26" s="33">
        <v>4.5773043344900017</v>
      </c>
      <c r="L26" s="33">
        <v>10.73921838551</v>
      </c>
      <c r="M26" s="33">
        <v>19.314932847000001</v>
      </c>
      <c r="N26" s="33">
        <v>19.966409525</v>
      </c>
      <c r="O26" s="33">
        <v>19.554498542000001</v>
      </c>
      <c r="P26" s="33">
        <v>23.112536815999999</v>
      </c>
      <c r="Q26" s="34">
        <v>20.755289633000004</v>
      </c>
      <c r="R26" s="58"/>
    </row>
    <row r="27" spans="1:18" s="12" customFormat="1" x14ac:dyDescent="0.3">
      <c r="B27" s="9" t="s">
        <v>50</v>
      </c>
      <c r="C27" s="27">
        <v>0.36289400818215195</v>
      </c>
      <c r="D27" s="27">
        <v>0.37750310231893353</v>
      </c>
      <c r="E27" s="27">
        <v>0.38456446117455989</v>
      </c>
      <c r="F27" s="27">
        <v>0.37759319127379198</v>
      </c>
      <c r="G27" s="27">
        <v>0.31149672386395183</v>
      </c>
      <c r="H27" s="27">
        <v>0.37265268152439007</v>
      </c>
      <c r="I27" s="27">
        <v>0.40327709643303788</v>
      </c>
      <c r="J27" s="27">
        <v>0.298324806569079</v>
      </c>
      <c r="K27" s="27">
        <v>0.33859014733993259</v>
      </c>
      <c r="L27" s="27">
        <v>0.75614691551212698</v>
      </c>
      <c r="M27" s="27">
        <v>0.42356229213788482</v>
      </c>
      <c r="N27" s="27">
        <v>0.41647601639624482</v>
      </c>
      <c r="O27" s="27">
        <v>0.36385837019001444</v>
      </c>
      <c r="P27" s="27">
        <v>0.37587658113274236</v>
      </c>
      <c r="Q27" s="28">
        <v>0.34719688987821234</v>
      </c>
      <c r="R27" s="58"/>
    </row>
    <row r="28" spans="1:18" s="12" customFormat="1" x14ac:dyDescent="0.3">
      <c r="A28" s="15"/>
      <c r="B28" s="54" t="s">
        <v>51</v>
      </c>
      <c r="C28" s="147">
        <v>-0.401590897</v>
      </c>
      <c r="D28" s="42">
        <v>-2.4191897E-2</v>
      </c>
      <c r="E28" s="42">
        <v>0.56993663500000002</v>
      </c>
      <c r="F28" s="42">
        <v>4.7706462859999998</v>
      </c>
      <c r="G28" s="42">
        <v>-0.78946267400000003</v>
      </c>
      <c r="H28" s="42">
        <v>0.37197102199999998</v>
      </c>
      <c r="I28" s="42">
        <v>0.26521192700000001</v>
      </c>
      <c r="J28" s="42">
        <v>-0.98163270300000005</v>
      </c>
      <c r="K28" s="42">
        <v>-0.9794755995099983</v>
      </c>
      <c r="L28" s="42">
        <v>5.0013329025100006</v>
      </c>
      <c r="M28" s="22">
        <v>6.2601565189999997</v>
      </c>
      <c r="N28" s="22">
        <v>4.8585993680000001</v>
      </c>
      <c r="O28" s="22">
        <v>11.147197910000001</v>
      </c>
      <c r="P28" s="22">
        <v>4.9148001269999995</v>
      </c>
      <c r="Q28" s="25">
        <v>-1.1339124280000001</v>
      </c>
      <c r="R28" s="58"/>
    </row>
    <row r="29" spans="1:18" s="12" customFormat="1" x14ac:dyDescent="0.3">
      <c r="B29" s="9" t="s">
        <v>54</v>
      </c>
      <c r="C29" s="42">
        <v>3.1381460885519856</v>
      </c>
      <c r="D29" s="42">
        <v>3.9811101971005391</v>
      </c>
      <c r="E29" s="42">
        <v>2.1714108761590052</v>
      </c>
      <c r="F29" s="42">
        <v>1.9772340624239939</v>
      </c>
      <c r="G29" s="42">
        <v>1.5544374370704175</v>
      </c>
      <c r="H29" s="42">
        <v>2.3561923507887936</v>
      </c>
      <c r="I29" s="42">
        <v>2.0090425141960004</v>
      </c>
      <c r="J29" s="42">
        <v>1.9796297441255666</v>
      </c>
      <c r="K29" s="42">
        <v>0.81569909828004172</v>
      </c>
      <c r="L29" s="42">
        <v>0.70474367571795837</v>
      </c>
      <c r="M29" s="22">
        <v>10.686323997737611</v>
      </c>
      <c r="N29" s="22">
        <v>7.5244376514616285</v>
      </c>
      <c r="O29" s="22">
        <v>18.216065636857422</v>
      </c>
      <c r="P29" s="22">
        <v>11.267901224235525</v>
      </c>
      <c r="Q29" s="25">
        <v>7.8993020461807779</v>
      </c>
      <c r="R29" s="51"/>
    </row>
    <row r="30" spans="1:18" s="12" customFormat="1" x14ac:dyDescent="0.3">
      <c r="B30" s="9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22"/>
      <c r="N30" s="22"/>
      <c r="O30" s="22"/>
      <c r="P30" s="22"/>
      <c r="Q30" s="25"/>
      <c r="R30" s="51"/>
    </row>
    <row r="31" spans="1:18" s="2" customFormat="1" ht="13.8" thickBot="1" x14ac:dyDescent="0.35">
      <c r="B31" s="130" t="s">
        <v>64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29"/>
      <c r="N31" s="29"/>
      <c r="O31" s="29"/>
      <c r="P31" s="29"/>
      <c r="Q31" s="31"/>
      <c r="R31" s="113"/>
    </row>
    <row r="32" spans="1:18" s="12" customFormat="1" x14ac:dyDescent="0.3">
      <c r="B32" s="9" t="s">
        <v>47</v>
      </c>
      <c r="C32" s="69">
        <v>14.363717478738</v>
      </c>
      <c r="D32" s="69">
        <v>15.157801985046</v>
      </c>
      <c r="E32" s="69">
        <v>15.591901572603001</v>
      </c>
      <c r="F32" s="69">
        <v>15.227694836651001</v>
      </c>
      <c r="G32" s="69">
        <v>15.254715817126003</v>
      </c>
      <c r="H32" s="69">
        <v>15.6085583597434</v>
      </c>
      <c r="I32" s="69">
        <v>14.348225514078999</v>
      </c>
      <c r="J32" s="69">
        <v>13.571615248604392</v>
      </c>
      <c r="K32" s="69">
        <v>13.273153655246</v>
      </c>
      <c r="L32" s="69">
        <v>13.577763742230001</v>
      </c>
      <c r="M32" s="33">
        <v>45.601162344999999</v>
      </c>
      <c r="N32" s="33">
        <v>47.941318921000004</v>
      </c>
      <c r="O32" s="33">
        <v>52.968543479050439</v>
      </c>
      <c r="P32" s="33">
        <v>60.341115873038007</v>
      </c>
      <c r="Q32" s="34">
        <v>58.783114939552789</v>
      </c>
      <c r="R32" s="55"/>
    </row>
    <row r="33" spans="2:18" s="12" customFormat="1" x14ac:dyDescent="0.3">
      <c r="B33" s="36" t="s">
        <v>19</v>
      </c>
      <c r="C33" s="33">
        <v>14.363717478738</v>
      </c>
      <c r="D33" s="33">
        <v>15.157801985046</v>
      </c>
      <c r="E33" s="33">
        <v>15.591901572603001</v>
      </c>
      <c r="F33" s="33">
        <v>15.227694836651001</v>
      </c>
      <c r="G33" s="33">
        <v>15.254715817126003</v>
      </c>
      <c r="H33" s="33">
        <v>15.6085583597434</v>
      </c>
      <c r="I33" s="33">
        <v>14.348225514078999</v>
      </c>
      <c r="J33" s="33">
        <v>13.571615248604392</v>
      </c>
      <c r="K33" s="33">
        <v>13.273153655246</v>
      </c>
      <c r="L33" s="33">
        <v>13.577763742230001</v>
      </c>
      <c r="M33" s="33">
        <v>44.725830923000004</v>
      </c>
      <c r="N33" s="33">
        <v>47.050275827999997</v>
      </c>
      <c r="O33" s="33">
        <v>52.734609620050442</v>
      </c>
      <c r="P33" s="33">
        <v>60.341115873038007</v>
      </c>
      <c r="Q33" s="34">
        <v>58.783114939552789</v>
      </c>
      <c r="R33" s="58"/>
    </row>
    <row r="34" spans="2:18" s="12" customFormat="1" ht="12.75" customHeight="1" x14ac:dyDescent="0.3">
      <c r="B34" s="9" t="s">
        <v>66</v>
      </c>
      <c r="C34" s="33">
        <v>4.9290539789999999</v>
      </c>
      <c r="D34" s="33">
        <v>5.4225829330000002</v>
      </c>
      <c r="E34" s="33">
        <v>5.7763237739999997</v>
      </c>
      <c r="F34" s="33">
        <v>5.5869773360000003</v>
      </c>
      <c r="G34" s="33">
        <v>5.23642889</v>
      </c>
      <c r="H34" s="33">
        <v>5.3075740979999999</v>
      </c>
      <c r="I34" s="33">
        <v>4.2186350490169993</v>
      </c>
      <c r="J34" s="33">
        <v>4.0998668267610006</v>
      </c>
      <c r="K34" s="33">
        <v>4.274831980319</v>
      </c>
      <c r="L34" s="33">
        <v>4.3239296800930003</v>
      </c>
      <c r="M34" s="33">
        <v>11.285995884000002</v>
      </c>
      <c r="N34" s="33">
        <v>13.646858907999999</v>
      </c>
      <c r="O34" s="33">
        <v>17.278082830999999</v>
      </c>
      <c r="P34" s="33">
        <v>21.714938022000002</v>
      </c>
      <c r="Q34" s="34">
        <v>18.862504863778</v>
      </c>
      <c r="R34" s="51"/>
    </row>
    <row r="35" spans="2:18" s="12" customFormat="1" x14ac:dyDescent="0.3">
      <c r="B35" s="54" t="s">
        <v>94</v>
      </c>
      <c r="C35" s="33">
        <v>38.678638999999997</v>
      </c>
      <c r="D35" s="33">
        <v>39.129770999999998</v>
      </c>
      <c r="E35" s="33">
        <v>39.926527999999998</v>
      </c>
      <c r="F35" s="33">
        <v>40.391910000000003</v>
      </c>
      <c r="G35" s="33">
        <v>40.983714999999997</v>
      </c>
      <c r="H35" s="33">
        <v>41.313478000000003</v>
      </c>
      <c r="I35" s="33">
        <v>37.758330999999998</v>
      </c>
      <c r="J35" s="33">
        <v>35.835081000000002</v>
      </c>
      <c r="K35" s="33">
        <v>34.988154000000002</v>
      </c>
      <c r="L35" s="33">
        <v>34.814163999999998</v>
      </c>
      <c r="M35" s="33">
        <v>33.207357000000002</v>
      </c>
      <c r="N35" s="33">
        <v>35.056280000000001</v>
      </c>
      <c r="O35" s="33">
        <v>37.558152999999997</v>
      </c>
      <c r="P35" s="33">
        <v>40.391910000000003</v>
      </c>
      <c r="Q35" s="34">
        <v>35.835081000000002</v>
      </c>
      <c r="R35" s="58"/>
    </row>
    <row r="36" spans="2:18" s="12" customFormat="1" x14ac:dyDescent="0.3">
      <c r="B36" s="9" t="s">
        <v>89</v>
      </c>
      <c r="C36" s="22">
        <v>125.70312218803748</v>
      </c>
      <c r="D36" s="22">
        <v>129.83313190266537</v>
      </c>
      <c r="E36" s="22">
        <v>131.66947643223219</v>
      </c>
      <c r="F36" s="22">
        <v>127.37691233487385</v>
      </c>
      <c r="G36" s="22">
        <v>124.97616320145011</v>
      </c>
      <c r="H36" s="22">
        <v>128.41149657931427</v>
      </c>
      <c r="I36" s="22">
        <v>121.16478231857154</v>
      </c>
      <c r="J36" s="22">
        <v>123.02328381994302</v>
      </c>
      <c r="K36" s="22">
        <v>125.38694682533684</v>
      </c>
      <c r="L36" s="22">
        <v>133.67197056324119</v>
      </c>
      <c r="M36" s="22" t="s">
        <v>69</v>
      </c>
      <c r="N36" s="22" t="s">
        <v>69</v>
      </c>
      <c r="O36" s="22" t="s">
        <v>69</v>
      </c>
      <c r="P36" s="22" t="s">
        <v>69</v>
      </c>
      <c r="Q36" s="25" t="s">
        <v>69</v>
      </c>
      <c r="R36" s="58"/>
    </row>
    <row r="37" spans="2:18" s="12" customFormat="1" x14ac:dyDescent="0.3">
      <c r="B37" s="9" t="s">
        <v>83</v>
      </c>
      <c r="C37" s="22">
        <v>162.35157869365753</v>
      </c>
      <c r="D37" s="22">
        <v>161.72192967795294</v>
      </c>
      <c r="E37" s="22">
        <v>156.26851322338442</v>
      </c>
      <c r="F37" s="22">
        <v>149.1983851567598</v>
      </c>
      <c r="G37" s="22">
        <v>146.50154449607402</v>
      </c>
      <c r="H37" s="22">
        <v>145.3281607364178</v>
      </c>
      <c r="I37" s="22">
        <v>150.76711239484439</v>
      </c>
      <c r="J37" s="22">
        <v>152.56789459514849</v>
      </c>
      <c r="K37" s="22">
        <v>148.19398370373162</v>
      </c>
      <c r="L37" s="22">
        <v>155.94554734847372</v>
      </c>
      <c r="M37" s="22" t="s">
        <v>69</v>
      </c>
      <c r="N37" s="22" t="s">
        <v>69</v>
      </c>
      <c r="O37" s="22" t="s">
        <v>69</v>
      </c>
      <c r="P37" s="22" t="s">
        <v>69</v>
      </c>
      <c r="Q37" s="25" t="s">
        <v>69</v>
      </c>
      <c r="R37" s="51"/>
    </row>
    <row r="38" spans="2:18" s="12" customFormat="1" x14ac:dyDescent="0.3">
      <c r="B38" s="54" t="s">
        <v>71</v>
      </c>
      <c r="C38" s="22">
        <v>5166.2838319397097</v>
      </c>
      <c r="D38" s="22">
        <v>5644.8223898440046</v>
      </c>
      <c r="E38" s="22">
        <v>5906.063909454987</v>
      </c>
      <c r="F38" s="22">
        <v>4970.671106409729</v>
      </c>
      <c r="G38" s="22">
        <v>4818.1874807029008</v>
      </c>
      <c r="H38" s="22">
        <v>4435.449872338665</v>
      </c>
      <c r="I38" s="22">
        <v>4565.1257040511819</v>
      </c>
      <c r="J38" s="22">
        <v>6168.7544551255332</v>
      </c>
      <c r="K38" s="22">
        <v>6424.5160590071073</v>
      </c>
      <c r="L38" s="22">
        <v>7605.1494833485331</v>
      </c>
      <c r="M38" s="27" t="s">
        <v>69</v>
      </c>
      <c r="N38" s="27" t="s">
        <v>69</v>
      </c>
      <c r="O38" s="27" t="s">
        <v>69</v>
      </c>
      <c r="P38" s="27" t="s">
        <v>69</v>
      </c>
      <c r="Q38" s="28" t="s">
        <v>69</v>
      </c>
      <c r="R38" s="51"/>
    </row>
    <row r="39" spans="2:18" s="12" customFormat="1" ht="13.8" thickBot="1" x14ac:dyDescent="0.35">
      <c r="B39" s="40" t="s">
        <v>96</v>
      </c>
      <c r="C39" s="208">
        <v>0.26259342077247955</v>
      </c>
      <c r="D39" s="208">
        <v>0.27297285730424253</v>
      </c>
      <c r="E39" s="208">
        <v>0.31637453708780372</v>
      </c>
      <c r="F39" s="208">
        <v>0.37831393085607568</v>
      </c>
      <c r="G39" s="208">
        <v>0.37167552322946823</v>
      </c>
      <c r="H39" s="208">
        <v>0.3082013258945539</v>
      </c>
      <c r="I39" s="208">
        <v>0.42845156103612098</v>
      </c>
      <c r="J39" s="208">
        <v>0.25012108420791795</v>
      </c>
      <c r="K39" s="208">
        <v>0.12493278512341323</v>
      </c>
      <c r="L39" s="208">
        <v>9.5728855308214844E-2</v>
      </c>
      <c r="M39" s="66" t="s">
        <v>69</v>
      </c>
      <c r="N39" s="66" t="s">
        <v>69</v>
      </c>
      <c r="O39" s="66" t="s">
        <v>69</v>
      </c>
      <c r="P39" s="66" t="s">
        <v>69</v>
      </c>
      <c r="Q39" s="134" t="s">
        <v>69</v>
      </c>
      <c r="R39" s="51"/>
    </row>
    <row r="40" spans="2:18" s="12" customFormat="1" ht="13.8" thickTop="1" x14ac:dyDescent="0.3">
      <c r="B40" s="2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7"/>
      <c r="N40" s="27"/>
      <c r="O40" s="27"/>
      <c r="P40" s="27"/>
      <c r="Q40" s="27"/>
      <c r="R40" s="51"/>
    </row>
    <row r="41" spans="2:18" s="12" customFormat="1" ht="13.8" thickBot="1" x14ac:dyDescent="0.35">
      <c r="B41" s="47" t="s">
        <v>79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2"/>
      <c r="N41" s="72"/>
      <c r="O41" s="72"/>
      <c r="P41" s="72"/>
      <c r="Q41" s="72"/>
      <c r="R41" s="51"/>
    </row>
    <row r="42" spans="2:18" s="12" customFormat="1" x14ac:dyDescent="0.3">
      <c r="B42" s="26" t="s">
        <v>80</v>
      </c>
      <c r="C42" s="37">
        <v>0.81559999999999999</v>
      </c>
      <c r="D42" s="37">
        <v>0.83440000000000003</v>
      </c>
      <c r="E42" s="37">
        <v>0.85580000000000001</v>
      </c>
      <c r="F42" s="37">
        <v>0.86550000000000005</v>
      </c>
      <c r="G42" s="37">
        <v>0.88039999999999996</v>
      </c>
      <c r="H42" s="37">
        <v>0.88900000000000001</v>
      </c>
      <c r="I42" s="37">
        <v>0.90383379224284199</v>
      </c>
      <c r="J42" s="37">
        <v>0.92316107569442996</v>
      </c>
      <c r="K42" s="37">
        <v>0.92469999999999997</v>
      </c>
      <c r="L42" s="37">
        <v>0.92430000000000001</v>
      </c>
      <c r="M42" s="37">
        <v>0.59909999999999997</v>
      </c>
      <c r="N42" s="37">
        <v>0.69069999999999998</v>
      </c>
      <c r="O42" s="48">
        <v>0.81079999999999997</v>
      </c>
      <c r="P42" s="48">
        <v>0.86550000000000005</v>
      </c>
      <c r="Q42" s="133">
        <v>0.92316107569442996</v>
      </c>
      <c r="R42" s="58"/>
    </row>
    <row r="43" spans="2:18" s="12" customFormat="1" ht="13.8" thickBot="1" x14ac:dyDescent="0.35">
      <c r="B43" s="73" t="s">
        <v>90</v>
      </c>
      <c r="C43" s="74">
        <v>0.45066381472212608</v>
      </c>
      <c r="D43" s="74">
        <v>0.4617434382634133</v>
      </c>
      <c r="E43" s="74">
        <v>0.49119888411033386</v>
      </c>
      <c r="F43" s="74">
        <v>0.49646340071563838</v>
      </c>
      <c r="G43" s="74">
        <v>0.52346630850814768</v>
      </c>
      <c r="H43" s="74">
        <v>0.51528259131317866</v>
      </c>
      <c r="I43" s="74">
        <v>0.51219067389392825</v>
      </c>
      <c r="J43" s="74">
        <v>0.50162409288261411</v>
      </c>
      <c r="K43" s="74">
        <v>0.51021179911349424</v>
      </c>
      <c r="L43" s="74">
        <v>0.52253436273810849</v>
      </c>
      <c r="M43" s="128">
        <v>0.24004734854387838</v>
      </c>
      <c r="N43" s="128">
        <v>0.34</v>
      </c>
      <c r="O43" s="128">
        <v>0.42896164249610463</v>
      </c>
      <c r="P43" s="128">
        <v>0.49646340071563838</v>
      </c>
      <c r="Q43" s="129">
        <v>0.50162409288261411</v>
      </c>
      <c r="R43" s="51"/>
    </row>
    <row r="44" spans="2:18" s="12" customFormat="1" ht="13.8" thickTop="1" x14ac:dyDescent="0.3">
      <c r="B44" s="26"/>
      <c r="C44" s="70"/>
      <c r="D44" s="70"/>
      <c r="E44" s="70"/>
      <c r="F44" s="70"/>
      <c r="G44" s="70"/>
      <c r="H44" s="70"/>
      <c r="I44" s="70"/>
      <c r="J44" s="70"/>
      <c r="K44" s="70"/>
      <c r="L44" s="35"/>
      <c r="M44" s="27"/>
      <c r="N44" s="27"/>
      <c r="O44" s="27"/>
      <c r="P44" s="27"/>
      <c r="Q44" s="27"/>
      <c r="R44" s="27"/>
    </row>
    <row r="45" spans="2:18" s="12" customFormat="1" x14ac:dyDescent="0.3">
      <c r="B45" s="50" t="s">
        <v>82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27"/>
      <c r="N45" s="27"/>
      <c r="O45" s="27"/>
      <c r="P45" s="27"/>
      <c r="Q45" s="27"/>
      <c r="R45" s="27"/>
    </row>
    <row r="46" spans="2:18" ht="26.4" x14ac:dyDescent="0.3">
      <c r="B46" s="76" t="s">
        <v>57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2:18" x14ac:dyDescent="0.3">
      <c r="B47" s="26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2:18" x14ac:dyDescent="0.3">
      <c r="C48" s="90"/>
      <c r="D48" s="90"/>
      <c r="E48" s="90"/>
      <c r="F48" s="90"/>
      <c r="G48" s="90"/>
      <c r="H48" s="90"/>
      <c r="I48" s="90"/>
      <c r="J48" s="90"/>
      <c r="K48" s="90"/>
      <c r="L48" s="90"/>
    </row>
    <row r="49" spans="3:12" x14ac:dyDescent="0.3"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3:12" x14ac:dyDescent="0.3"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spans="3:12" x14ac:dyDescent="0.3"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3:12" x14ac:dyDescent="0.3">
      <c r="C52" s="92"/>
      <c r="D52" s="92"/>
      <c r="E52" s="92"/>
      <c r="F52" s="92"/>
      <c r="G52" s="92"/>
      <c r="H52" s="92"/>
      <c r="I52" s="92"/>
      <c r="J52" s="92"/>
      <c r="K52" s="92"/>
      <c r="L52" s="92"/>
    </row>
    <row r="53" spans="3:12" x14ac:dyDescent="0.3">
      <c r="C53" s="91"/>
      <c r="D53" s="91"/>
      <c r="E53" s="91"/>
      <c r="F53" s="91"/>
      <c r="G53" s="91"/>
      <c r="H53" s="91"/>
      <c r="I53" s="91"/>
      <c r="J53" s="91"/>
      <c r="K53" s="91"/>
      <c r="L53" s="91"/>
    </row>
  </sheetData>
  <phoneticPr fontId="8" type="noConversion"/>
  <hyperlinks>
    <hyperlink ref="B2" r:id="rId1" location="Index!A1" xr:uid="{00000000-0004-0000-0600-000000000000}"/>
  </hyperlinks>
  <pageMargins left="0.25" right="0.25" top="0.75" bottom="0.75" header="0.3" footer="0.3"/>
  <pageSetup paperSize="9" scale="6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R54"/>
  <sheetViews>
    <sheetView showGridLines="0" zoomScale="85" zoomScaleNormal="85" zoomScaleSheetLayoutView="74" workbookViewId="0">
      <pane xSplit="2" ySplit="4" topLeftCell="C5" activePane="bottomRight" state="frozen"/>
      <selection activeCell="F5" sqref="F5"/>
      <selection pane="topRight" activeCell="F5" sqref="F5"/>
      <selection pane="bottomLeft" activeCell="F5" sqref="F5"/>
      <selection pane="bottomRight" activeCell="B5" sqref="B5"/>
    </sheetView>
  </sheetViews>
  <sheetFormatPr defaultColWidth="9.21875" defaultRowHeight="13.2" x14ac:dyDescent="0.3"/>
  <cols>
    <col min="1" max="1" width="5.21875" style="12" bestFit="1" customWidth="1"/>
    <col min="2" max="2" width="55.77734375" style="26" customWidth="1"/>
    <col min="3" max="12" width="10.5546875" style="12" customWidth="1"/>
    <col min="13" max="16384" width="9.21875" style="12"/>
  </cols>
  <sheetData>
    <row r="1" spans="1:18" x14ac:dyDescent="0.3">
      <c r="B1" s="2" t="s">
        <v>35</v>
      </c>
    </row>
    <row r="2" spans="1:18" ht="13.5" customHeight="1" x14ac:dyDescent="0.3">
      <c r="B2" s="3" t="s">
        <v>36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8" ht="13.8" thickBot="1" x14ac:dyDescent="0.35">
      <c r="B3" s="4" t="s">
        <v>37</v>
      </c>
    </row>
    <row r="4" spans="1:18" ht="14.4" thickTop="1" thickBot="1" x14ac:dyDescent="0.35">
      <c r="B4" s="5" t="s">
        <v>63</v>
      </c>
      <c r="C4" s="45" t="s">
        <v>38</v>
      </c>
      <c r="D4" s="45" t="s">
        <v>26</v>
      </c>
      <c r="E4" s="45" t="s">
        <v>39</v>
      </c>
      <c r="F4" s="45" t="s">
        <v>40</v>
      </c>
      <c r="G4" s="45" t="s">
        <v>41</v>
      </c>
      <c r="H4" s="45" t="s">
        <v>25</v>
      </c>
      <c r="I4" s="45" t="s">
        <v>92</v>
      </c>
      <c r="J4" s="45" t="s">
        <v>97</v>
      </c>
      <c r="K4" s="45" t="s">
        <v>98</v>
      </c>
      <c r="L4" s="45" t="s">
        <v>99</v>
      </c>
      <c r="M4" s="7" t="s">
        <v>43</v>
      </c>
      <c r="N4" s="7" t="s">
        <v>44</v>
      </c>
      <c r="O4" s="7" t="s">
        <v>45</v>
      </c>
      <c r="P4" s="7" t="s">
        <v>46</v>
      </c>
      <c r="Q4" s="8" t="s">
        <v>93</v>
      </c>
    </row>
    <row r="5" spans="1:18" x14ac:dyDescent="0.3">
      <c r="B5" s="9" t="s">
        <v>47</v>
      </c>
      <c r="C5" s="22">
        <v>63.475292831435851</v>
      </c>
      <c r="D5" s="22">
        <v>65.539381665731796</v>
      </c>
      <c r="E5" s="22">
        <v>64.641154267194722</v>
      </c>
      <c r="F5" s="22">
        <v>74.9660500738255</v>
      </c>
      <c r="G5" s="22">
        <v>66.510828042062528</v>
      </c>
      <c r="H5" s="22">
        <v>66.610077884185387</v>
      </c>
      <c r="I5" s="22">
        <v>70.003682346408624</v>
      </c>
      <c r="J5" s="22">
        <v>69.870872538195059</v>
      </c>
      <c r="K5" s="22">
        <v>72.52873180317961</v>
      </c>
      <c r="L5" s="22">
        <v>74.616361204083645</v>
      </c>
      <c r="M5" s="23">
        <v>197.85880513000001</v>
      </c>
      <c r="N5" s="23">
        <v>193.76005676</v>
      </c>
      <c r="O5" s="23">
        <v>232.99728988587569</v>
      </c>
      <c r="P5" s="23">
        <v>268.62187883818785</v>
      </c>
      <c r="Q5" s="110">
        <v>272.99546081085163</v>
      </c>
      <c r="R5" s="43"/>
    </row>
    <row r="6" spans="1:18" x14ac:dyDescent="0.3">
      <c r="A6" s="15"/>
      <c r="B6" s="9" t="s">
        <v>19</v>
      </c>
      <c r="C6" s="22">
        <v>63.44477962678036</v>
      </c>
      <c r="D6" s="22">
        <v>65.518795036284473</v>
      </c>
      <c r="E6" s="22">
        <v>64.614569083935265</v>
      </c>
      <c r="F6" s="22">
        <v>74.0259035509645</v>
      </c>
      <c r="G6" s="22">
        <v>66.377606044126424</v>
      </c>
      <c r="H6" s="22">
        <v>66.408387472448268</v>
      </c>
      <c r="I6" s="22">
        <v>69.711056605926984</v>
      </c>
      <c r="J6" s="22">
        <v>69.426256176106975</v>
      </c>
      <c r="K6" s="22">
        <v>72.130031707772758</v>
      </c>
      <c r="L6" s="22">
        <v>74.067036997351536</v>
      </c>
      <c r="M6" s="22">
        <v>197.1325522936541</v>
      </c>
      <c r="N6" s="22">
        <v>193.40491025012153</v>
      </c>
      <c r="O6" s="22">
        <v>232.70849309614559</v>
      </c>
      <c r="P6" s="22">
        <v>267.6040472979646</v>
      </c>
      <c r="Q6" s="25">
        <v>271.92330629860868</v>
      </c>
      <c r="R6" s="43"/>
    </row>
    <row r="7" spans="1:18" x14ac:dyDescent="0.3">
      <c r="B7" s="9" t="s">
        <v>49</v>
      </c>
      <c r="C7" s="42">
        <v>28.244836852360145</v>
      </c>
      <c r="D7" s="42">
        <v>27.2763943578755</v>
      </c>
      <c r="E7" s="42">
        <v>23.120899019184112</v>
      </c>
      <c r="F7" s="42">
        <v>33.601433365686233</v>
      </c>
      <c r="G7" s="42">
        <v>24.4573329793967</v>
      </c>
      <c r="H7" s="42">
        <v>23.515741383989141</v>
      </c>
      <c r="I7" s="42">
        <v>24.981830975371164</v>
      </c>
      <c r="J7" s="42">
        <v>27.494891294727378</v>
      </c>
      <c r="K7" s="42">
        <v>27.465000381399676</v>
      </c>
      <c r="L7" s="42">
        <v>28.303730137951224</v>
      </c>
      <c r="M7" s="22">
        <v>68.237985300000005</v>
      </c>
      <c r="N7" s="22">
        <v>89.006594210000003</v>
      </c>
      <c r="O7" s="22">
        <v>124.39396152012472</v>
      </c>
      <c r="P7" s="22">
        <v>112.24356359510598</v>
      </c>
      <c r="Q7" s="25">
        <v>100.44979663348438</v>
      </c>
      <c r="R7" s="43"/>
    </row>
    <row r="8" spans="1:18" x14ac:dyDescent="0.3">
      <c r="B8" s="9" t="s">
        <v>50</v>
      </c>
      <c r="C8" s="27">
        <v>0.44497371484944165</v>
      </c>
      <c r="D8" s="27">
        <v>0.41618327278387113</v>
      </c>
      <c r="E8" s="27">
        <v>0.35768078836608785</v>
      </c>
      <c r="F8" s="27">
        <v>0.44822200626278186</v>
      </c>
      <c r="G8" s="27">
        <v>0.36771956836756692</v>
      </c>
      <c r="H8" s="27">
        <v>0.35303578874169528</v>
      </c>
      <c r="I8" s="27">
        <v>0.35686452680803582</v>
      </c>
      <c r="J8" s="27">
        <v>0.3935100607151748</v>
      </c>
      <c r="K8" s="27">
        <v>0.37867752128813081</v>
      </c>
      <c r="L8" s="27">
        <v>0.37932337735604027</v>
      </c>
      <c r="M8" s="27">
        <v>0.34488222677360914</v>
      </c>
      <c r="N8" s="27">
        <v>0.45936502960590897</v>
      </c>
      <c r="O8" s="27">
        <v>0.53388587301188817</v>
      </c>
      <c r="P8" s="27">
        <v>0.41784967062462969</v>
      </c>
      <c r="Q8" s="28">
        <v>0.3679540910135583</v>
      </c>
      <c r="R8" s="43"/>
    </row>
    <row r="9" spans="1:18" x14ac:dyDescent="0.3">
      <c r="A9" s="15"/>
      <c r="B9" s="54" t="s">
        <v>51</v>
      </c>
      <c r="C9" s="147">
        <v>24.979871855069621</v>
      </c>
      <c r="D9" s="42">
        <v>16.053260935281639</v>
      </c>
      <c r="E9" s="42">
        <v>11.911091428988561</v>
      </c>
      <c r="F9" s="42">
        <v>24.668910670021674</v>
      </c>
      <c r="G9" s="42">
        <v>15.090258186058126</v>
      </c>
      <c r="H9" s="42">
        <v>10.283629117493447</v>
      </c>
      <c r="I9" s="42">
        <v>11.883315779579371</v>
      </c>
      <c r="J9" s="42">
        <v>15.533805918338313</v>
      </c>
      <c r="K9" s="42">
        <v>13.187861510254921</v>
      </c>
      <c r="L9" s="42">
        <v>14.127268076422284</v>
      </c>
      <c r="M9" s="22">
        <v>29.036752960419776</v>
      </c>
      <c r="N9" s="22">
        <v>52.691848647086047</v>
      </c>
      <c r="O9" s="22">
        <v>80.877834321349525</v>
      </c>
      <c r="P9" s="22">
        <v>77.613134889361504</v>
      </c>
      <c r="Q9" s="25">
        <v>52.791009001469263</v>
      </c>
      <c r="R9" s="43"/>
    </row>
    <row r="10" spans="1:18" x14ac:dyDescent="0.3">
      <c r="B10" s="9" t="s">
        <v>54</v>
      </c>
      <c r="C10" s="22">
        <v>7.7193373875846962</v>
      </c>
      <c r="D10" s="22">
        <v>28.473128197535303</v>
      </c>
      <c r="E10" s="22">
        <v>8.0797580216537899</v>
      </c>
      <c r="F10" s="22">
        <v>16.923030655604876</v>
      </c>
      <c r="G10" s="22">
        <v>42.289584785382438</v>
      </c>
      <c r="H10" s="22">
        <v>16.769818422857703</v>
      </c>
      <c r="I10" s="22">
        <v>10.391151974317456</v>
      </c>
      <c r="J10" s="22">
        <v>50.04092645917423</v>
      </c>
      <c r="K10" s="22">
        <v>8.8776670451612247</v>
      </c>
      <c r="L10" s="22">
        <v>28.512242748397767</v>
      </c>
      <c r="M10" s="22">
        <v>52.335507129887439</v>
      </c>
      <c r="N10" s="22">
        <v>35.59621757412647</v>
      </c>
      <c r="O10" s="22">
        <v>61.347427066460583</v>
      </c>
      <c r="P10" s="22">
        <v>61.195254262378661</v>
      </c>
      <c r="Q10" s="25">
        <v>119.49148164173182</v>
      </c>
      <c r="R10" s="43"/>
    </row>
    <row r="11" spans="1:18" x14ac:dyDescent="0.3">
      <c r="B11" s="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111"/>
      <c r="N11" s="111"/>
      <c r="O11" s="111"/>
      <c r="P11" s="111"/>
      <c r="Q11" s="112"/>
      <c r="R11" s="43"/>
    </row>
    <row r="12" spans="1:18" ht="13.8" thickBot="1" x14ac:dyDescent="0.35">
      <c r="B12" s="130" t="s">
        <v>64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29"/>
      <c r="N12" s="29"/>
      <c r="O12" s="29"/>
      <c r="P12" s="29"/>
      <c r="Q12" s="31"/>
      <c r="R12" s="43"/>
    </row>
    <row r="13" spans="1:18" x14ac:dyDescent="0.3">
      <c r="B13" s="9" t="s">
        <v>65</v>
      </c>
      <c r="C13" s="22">
        <v>61.390033709077507</v>
      </c>
      <c r="D13" s="22">
        <v>62.384281765302731</v>
      </c>
      <c r="E13" s="22">
        <v>62.928559808410647</v>
      </c>
      <c r="F13" s="22">
        <v>70.540693613489253</v>
      </c>
      <c r="G13" s="22">
        <v>63.964639123883231</v>
      </c>
      <c r="H13" s="22">
        <v>63.845748672484028</v>
      </c>
      <c r="I13" s="22">
        <v>67.100463838968039</v>
      </c>
      <c r="J13" s="22">
        <v>65.443259230773407</v>
      </c>
      <c r="K13" s="22">
        <v>64.655481000880485</v>
      </c>
      <c r="L13" s="22">
        <v>66.656952400783766</v>
      </c>
      <c r="M13" s="22">
        <v>196.32724278000001</v>
      </c>
      <c r="N13" s="22">
        <v>192.57070153999999</v>
      </c>
      <c r="O13" s="22">
        <v>227.20239567519855</v>
      </c>
      <c r="P13" s="22">
        <v>257.24356889628018</v>
      </c>
      <c r="Q13" s="25">
        <v>260.35411086610873</v>
      </c>
      <c r="R13" s="43"/>
    </row>
    <row r="14" spans="1:18" x14ac:dyDescent="0.3">
      <c r="B14" s="9" t="s">
        <v>19</v>
      </c>
      <c r="C14" s="22">
        <v>61.390033709077507</v>
      </c>
      <c r="D14" s="22">
        <v>62.384281765302731</v>
      </c>
      <c r="E14" s="22">
        <v>62.928559808410647</v>
      </c>
      <c r="F14" s="22">
        <v>70.540693613489253</v>
      </c>
      <c r="G14" s="22">
        <v>63.964639123883231</v>
      </c>
      <c r="H14" s="22">
        <v>63.845748672484028</v>
      </c>
      <c r="I14" s="22">
        <v>67.100463838968039</v>
      </c>
      <c r="J14" s="22">
        <v>65.443259230773407</v>
      </c>
      <c r="K14" s="22">
        <v>64.655481000880485</v>
      </c>
      <c r="L14" s="22">
        <v>66.656952400783766</v>
      </c>
      <c r="M14" s="22">
        <v>195.98656677</v>
      </c>
      <c r="N14" s="22">
        <v>192.51843625999996</v>
      </c>
      <c r="O14" s="22">
        <v>227.18649801519854</v>
      </c>
      <c r="P14" s="22">
        <v>257.24356889628018</v>
      </c>
      <c r="Q14" s="25">
        <v>260.35411086610873</v>
      </c>
      <c r="R14" s="43"/>
    </row>
    <row r="15" spans="1:18" x14ac:dyDescent="0.3">
      <c r="B15" s="95" t="s">
        <v>66</v>
      </c>
      <c r="C15" s="33">
        <v>44.469576456713561</v>
      </c>
      <c r="D15" s="33">
        <v>45.891777858280754</v>
      </c>
      <c r="E15" s="33">
        <v>47.953733284521121</v>
      </c>
      <c r="F15" s="33">
        <v>50.113817579299472</v>
      </c>
      <c r="G15" s="33">
        <v>49.457071448580074</v>
      </c>
      <c r="H15" s="33">
        <v>49.52182180432834</v>
      </c>
      <c r="I15" s="33">
        <v>52.849096749470903</v>
      </c>
      <c r="J15" s="33">
        <v>53.607623060890269</v>
      </c>
      <c r="K15" s="33">
        <v>46.767651546710894</v>
      </c>
      <c r="L15" s="33">
        <v>49.706720718639986</v>
      </c>
      <c r="M15" s="33">
        <v>111.02394726</v>
      </c>
      <c r="N15" s="33">
        <v>122.39776712</v>
      </c>
      <c r="O15" s="33">
        <v>161.06405104222642</v>
      </c>
      <c r="P15" s="33">
        <v>188.42890517881492</v>
      </c>
      <c r="Q15" s="34">
        <v>205.43561306326959</v>
      </c>
      <c r="R15" s="43"/>
    </row>
    <row r="16" spans="1:18" x14ac:dyDescent="0.3">
      <c r="B16" s="54" t="s">
        <v>94</v>
      </c>
      <c r="C16" s="33">
        <v>8.4336400000000005</v>
      </c>
      <c r="D16" s="33">
        <v>8.6150400000000005</v>
      </c>
      <c r="E16" s="33">
        <v>8.6987729999999992</v>
      </c>
      <c r="F16" s="33">
        <v>8.4124130000000008</v>
      </c>
      <c r="G16" s="33">
        <v>8.2302520000000001</v>
      </c>
      <c r="H16" s="33">
        <v>8.0929439999999992</v>
      </c>
      <c r="I16" s="33">
        <v>8.1756089999999997</v>
      </c>
      <c r="J16" s="33">
        <v>8.3411869999999997</v>
      </c>
      <c r="K16" s="33">
        <v>8.1831659999999999</v>
      </c>
      <c r="L16" s="33">
        <v>7.8549740000000003</v>
      </c>
      <c r="M16" s="33">
        <v>6.8082320000000003</v>
      </c>
      <c r="N16" s="33">
        <v>7.0994029999999997</v>
      </c>
      <c r="O16" s="33">
        <v>8.4345750000000006</v>
      </c>
      <c r="P16" s="33">
        <v>8.4124130000000008</v>
      </c>
      <c r="Q16" s="34">
        <v>8.3411869999999997</v>
      </c>
      <c r="R16" s="43"/>
    </row>
    <row r="17" spans="1:18" x14ac:dyDescent="0.3">
      <c r="B17" s="9" t="s">
        <v>68</v>
      </c>
      <c r="C17" s="33">
        <v>2.4073305053762675</v>
      </c>
      <c r="D17" s="33">
        <v>2.4443611959286171</v>
      </c>
      <c r="E17" s="33">
        <v>2.4064238952719426</v>
      </c>
      <c r="F17" s="33">
        <v>2.7509473885656992</v>
      </c>
      <c r="G17" s="33">
        <v>2.5563460229584041</v>
      </c>
      <c r="H17" s="33">
        <v>2.5919879659763074</v>
      </c>
      <c r="I17" s="33">
        <v>2.7274689353858914</v>
      </c>
      <c r="J17" s="33">
        <v>2.6353023626614918</v>
      </c>
      <c r="K17" s="33">
        <v>2.6018910841066676</v>
      </c>
      <c r="L17" s="33">
        <v>2.7425264808711347</v>
      </c>
      <c r="M17" s="33" t="s">
        <v>69</v>
      </c>
      <c r="N17" s="33" t="s">
        <v>69</v>
      </c>
      <c r="O17" s="33" t="s">
        <v>69</v>
      </c>
      <c r="P17" s="33" t="s">
        <v>69</v>
      </c>
      <c r="Q17" s="34" t="s">
        <v>69</v>
      </c>
      <c r="R17" s="43"/>
    </row>
    <row r="18" spans="1:18" x14ac:dyDescent="0.3">
      <c r="B18" s="9" t="s">
        <v>70</v>
      </c>
      <c r="C18" s="22">
        <v>451.83993304290533</v>
      </c>
      <c r="D18" s="22">
        <v>471.39853837247233</v>
      </c>
      <c r="E18" s="22">
        <v>482.22207145088919</v>
      </c>
      <c r="F18" s="22">
        <v>446.23943675441325</v>
      </c>
      <c r="G18" s="22">
        <v>442.97204287013727</v>
      </c>
      <c r="H18" s="22">
        <v>454.76322152312099</v>
      </c>
      <c r="I18" s="22">
        <v>453.88917965435036</v>
      </c>
      <c r="J18" s="22">
        <v>442.69324277810375</v>
      </c>
      <c r="K18" s="22">
        <v>419.10700982025895</v>
      </c>
      <c r="L18" s="22">
        <v>438.43441012417202</v>
      </c>
      <c r="M18" s="22" t="s">
        <v>69</v>
      </c>
      <c r="N18" s="22" t="s">
        <v>69</v>
      </c>
      <c r="O18" s="22" t="s">
        <v>69</v>
      </c>
      <c r="P18" s="22" t="s">
        <v>69</v>
      </c>
      <c r="Q18" s="25" t="s">
        <v>69</v>
      </c>
      <c r="R18" s="43"/>
    </row>
    <row r="19" spans="1:18" x14ac:dyDescent="0.3">
      <c r="B19" s="54" t="s">
        <v>71</v>
      </c>
      <c r="C19" s="22">
        <v>9081.5458587680296</v>
      </c>
      <c r="D19" s="22">
        <v>9568.5859704898576</v>
      </c>
      <c r="E19" s="22">
        <v>10249.320281120961</v>
      </c>
      <c r="F19" s="22">
        <v>11022.709765052963</v>
      </c>
      <c r="G19" s="22">
        <v>11740.998755464308</v>
      </c>
      <c r="H19" s="22">
        <v>11557.664101395882</v>
      </c>
      <c r="I19" s="22">
        <v>12214.591299920548</v>
      </c>
      <c r="J19" s="22">
        <v>13354.120294050541</v>
      </c>
      <c r="K19" s="22">
        <v>14388.774039263002</v>
      </c>
      <c r="L19" s="22">
        <v>15887.908940002613</v>
      </c>
      <c r="M19" s="116" t="s">
        <v>69</v>
      </c>
      <c r="N19" s="116" t="s">
        <v>69</v>
      </c>
      <c r="O19" s="116" t="s">
        <v>69</v>
      </c>
      <c r="P19" s="116" t="s">
        <v>69</v>
      </c>
      <c r="Q19" s="117" t="s">
        <v>69</v>
      </c>
      <c r="R19" s="43"/>
    </row>
    <row r="20" spans="1:18" x14ac:dyDescent="0.3">
      <c r="B20" s="54" t="s">
        <v>96</v>
      </c>
      <c r="C20" s="116">
        <v>0.45125533436703291</v>
      </c>
      <c r="D20" s="116">
        <v>0.39810237508123797</v>
      </c>
      <c r="E20" s="116">
        <v>0.44776271985841593</v>
      </c>
      <c r="F20" s="116">
        <v>0.46595344121675725</v>
      </c>
      <c r="G20" s="116">
        <v>0.37555427571245348</v>
      </c>
      <c r="H20" s="116">
        <v>0.39596118309184059</v>
      </c>
      <c r="I20" s="116">
        <v>0.42483630842890574</v>
      </c>
      <c r="J20" s="116">
        <v>0.45473080856601972</v>
      </c>
      <c r="K20" s="116">
        <v>0.57911810525955232</v>
      </c>
      <c r="L20" s="116">
        <v>0.67186095145696445</v>
      </c>
      <c r="M20" s="116" t="s">
        <v>69</v>
      </c>
      <c r="N20" s="116" t="s">
        <v>69</v>
      </c>
      <c r="O20" s="116" t="s">
        <v>69</v>
      </c>
      <c r="P20" s="116" t="s">
        <v>69</v>
      </c>
      <c r="Q20" s="117" t="s">
        <v>69</v>
      </c>
      <c r="R20" s="43"/>
    </row>
    <row r="21" spans="1:18" x14ac:dyDescent="0.3">
      <c r="B21" s="9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8"/>
      <c r="R21" s="43"/>
    </row>
    <row r="22" spans="1:18" ht="13.8" thickBot="1" x14ac:dyDescent="0.35">
      <c r="B22" s="130" t="s">
        <v>72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9"/>
      <c r="N22" s="29"/>
      <c r="O22" s="29"/>
      <c r="P22" s="29"/>
      <c r="Q22" s="31"/>
      <c r="R22" s="43"/>
    </row>
    <row r="23" spans="1:18" x14ac:dyDescent="0.3">
      <c r="B23" s="9" t="s">
        <v>65</v>
      </c>
      <c r="C23" s="115">
        <v>0.10756198510745618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9">
        <v>1.1459662399999999</v>
      </c>
      <c r="N23" s="119">
        <v>0.88621417000000002</v>
      </c>
      <c r="O23" s="119">
        <v>0.76321871022945076</v>
      </c>
      <c r="P23" s="119">
        <v>0.10756198510745618</v>
      </c>
      <c r="Q23" s="120">
        <v>0</v>
      </c>
      <c r="R23" s="43"/>
    </row>
    <row r="24" spans="1:18" ht="13.8" thickBot="1" x14ac:dyDescent="0.35">
      <c r="B24" s="87" t="s">
        <v>19</v>
      </c>
      <c r="C24" s="121">
        <v>0.10756198510745618</v>
      </c>
      <c r="D24" s="121">
        <v>0</v>
      </c>
      <c r="E24" s="121">
        <v>0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1.1460364799999998</v>
      </c>
      <c r="N24" s="121">
        <v>0.88621417000000002</v>
      </c>
      <c r="O24" s="121">
        <v>0.76321871022945076</v>
      </c>
      <c r="P24" s="121">
        <v>0.10756198510745618</v>
      </c>
      <c r="Q24" s="122">
        <v>0</v>
      </c>
      <c r="R24" s="43"/>
    </row>
    <row r="25" spans="1:18" x14ac:dyDescent="0.3">
      <c r="C25" s="26"/>
      <c r="D25" s="26"/>
      <c r="E25" s="26"/>
      <c r="F25" s="26"/>
      <c r="G25" s="26"/>
      <c r="H25" s="26"/>
      <c r="I25" s="26"/>
      <c r="J25" s="26"/>
      <c r="K25" s="26"/>
      <c r="L25" s="26"/>
      <c r="R25" s="43"/>
    </row>
    <row r="26" spans="1:18" ht="13.8" thickBot="1" x14ac:dyDescent="0.35">
      <c r="B26" s="60" t="s">
        <v>84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R26" s="43"/>
    </row>
    <row r="27" spans="1:18" ht="14.4" thickTop="1" thickBot="1" x14ac:dyDescent="0.35">
      <c r="B27" s="44" t="s">
        <v>63</v>
      </c>
      <c r="C27" s="45" t="s">
        <v>38</v>
      </c>
      <c r="D27" s="45" t="s">
        <v>26</v>
      </c>
      <c r="E27" s="45" t="s">
        <v>39</v>
      </c>
      <c r="F27" s="45" t="s">
        <v>40</v>
      </c>
      <c r="G27" s="45" t="s">
        <v>41</v>
      </c>
      <c r="H27" s="45" t="s">
        <v>25</v>
      </c>
      <c r="I27" s="45" t="s">
        <v>92</v>
      </c>
      <c r="J27" s="45" t="s">
        <v>97</v>
      </c>
      <c r="K27" s="45" t="s">
        <v>98</v>
      </c>
      <c r="L27" s="45" t="s">
        <v>99</v>
      </c>
      <c r="M27" s="7" t="s">
        <v>43</v>
      </c>
      <c r="N27" s="7" t="s">
        <v>44</v>
      </c>
      <c r="O27" s="7" t="s">
        <v>45</v>
      </c>
      <c r="P27" s="7" t="s">
        <v>46</v>
      </c>
      <c r="Q27" s="8" t="s">
        <v>93</v>
      </c>
      <c r="R27" s="43"/>
    </row>
    <row r="28" spans="1:18" x14ac:dyDescent="0.3">
      <c r="B28" s="9" t="s">
        <v>47</v>
      </c>
      <c r="C28" s="22">
        <v>719.92904682462995</v>
      </c>
      <c r="D28" s="22">
        <v>749.50063843097007</v>
      </c>
      <c r="E28" s="22">
        <v>768.39311041129997</v>
      </c>
      <c r="F28" s="22">
        <v>920.54580925784194</v>
      </c>
      <c r="G28" s="22">
        <v>829.70461034719062</v>
      </c>
      <c r="H28" s="22">
        <v>843.25740130597308</v>
      </c>
      <c r="I28" s="22">
        <v>885.51558839082497</v>
      </c>
      <c r="J28" s="22">
        <v>896.01457006430269</v>
      </c>
      <c r="K28" s="22">
        <v>938.75081131736715</v>
      </c>
      <c r="L28" s="22">
        <v>958.19879947972277</v>
      </c>
      <c r="M28" s="23">
        <v>1985.4648710736601</v>
      </c>
      <c r="N28" s="23">
        <v>2056.5451236202703</v>
      </c>
      <c r="O28" s="23">
        <v>2575.1840569843307</v>
      </c>
      <c r="P28" s="23">
        <v>3158.3686049247417</v>
      </c>
      <c r="Q28" s="110">
        <v>3454.4921701082912</v>
      </c>
      <c r="R28" s="43"/>
    </row>
    <row r="29" spans="1:18" x14ac:dyDescent="0.3">
      <c r="A29" s="15"/>
      <c r="B29" s="9" t="s">
        <v>19</v>
      </c>
      <c r="C29" s="22">
        <v>719.58361935739003</v>
      </c>
      <c r="D29" s="22">
        <v>749.26510972716005</v>
      </c>
      <c r="E29" s="22">
        <v>768.07685895678992</v>
      </c>
      <c r="F29" s="22">
        <v>908.95829245624986</v>
      </c>
      <c r="G29" s="22">
        <v>828.04104461357997</v>
      </c>
      <c r="H29" s="22">
        <v>840.70493189312003</v>
      </c>
      <c r="I29" s="22">
        <v>881.81263931344301</v>
      </c>
      <c r="J29" s="22">
        <v>890.31011108034272</v>
      </c>
      <c r="K29" s="22">
        <v>933.58942491090727</v>
      </c>
      <c r="L29" s="22">
        <v>951.15593019792277</v>
      </c>
      <c r="M29" s="22">
        <v>1978.2669113761599</v>
      </c>
      <c r="N29" s="22">
        <v>2052.7707581124296</v>
      </c>
      <c r="O29" s="22">
        <v>2571.9614528781303</v>
      </c>
      <c r="P29" s="22">
        <v>3145.8838804975903</v>
      </c>
      <c r="Q29" s="25">
        <v>3440.8687269004859</v>
      </c>
      <c r="R29" s="43"/>
    </row>
    <row r="30" spans="1:18" x14ac:dyDescent="0.3">
      <c r="B30" s="9" t="s">
        <v>49</v>
      </c>
      <c r="C30" s="22">
        <v>320.33853648885997</v>
      </c>
      <c r="D30" s="22">
        <v>311.93186070464003</v>
      </c>
      <c r="E30" s="22">
        <v>274.7830742963601</v>
      </c>
      <c r="F30" s="22">
        <v>412.30003953945089</v>
      </c>
      <c r="G30" s="22">
        <v>305.0178965363516</v>
      </c>
      <c r="H30" s="22">
        <v>297.6989411264484</v>
      </c>
      <c r="I30" s="22">
        <v>315.91212310447435</v>
      </c>
      <c r="J30" s="22">
        <v>352.4919232006024</v>
      </c>
      <c r="K30" s="22">
        <v>355.43492778888941</v>
      </c>
      <c r="L30" s="22">
        <v>363.4863074773632</v>
      </c>
      <c r="M30" s="22">
        <v>679.61311942800012</v>
      </c>
      <c r="N30" s="22">
        <v>944.43160445534011</v>
      </c>
      <c r="O30" s="22">
        <v>1371.6420363626703</v>
      </c>
      <c r="P30" s="22">
        <v>1319.353511029311</v>
      </c>
      <c r="Q30" s="25">
        <v>1271.1208839678766</v>
      </c>
      <c r="R30" s="43"/>
    </row>
    <row r="31" spans="1:18" x14ac:dyDescent="0.3">
      <c r="B31" s="9" t="s">
        <v>50</v>
      </c>
      <c r="C31" s="27">
        <v>0.44495848292518242</v>
      </c>
      <c r="D31" s="27">
        <v>0.41618625083181876</v>
      </c>
      <c r="E31" s="27">
        <v>0.35760741549241143</v>
      </c>
      <c r="F31" s="27">
        <v>0.44788649884990889</v>
      </c>
      <c r="G31" s="27">
        <v>0.36762227512357271</v>
      </c>
      <c r="H31" s="27">
        <v>0.35303448349862671</v>
      </c>
      <c r="I31" s="27">
        <v>0.35675501057926673</v>
      </c>
      <c r="J31" s="27">
        <v>0.39339976712131558</v>
      </c>
      <c r="K31" s="27">
        <v>0.37862542807297361</v>
      </c>
      <c r="L31" s="27">
        <v>0.3793433133862481</v>
      </c>
      <c r="M31" s="27">
        <v>0.34229420491357898</v>
      </c>
      <c r="N31" s="27">
        <v>0.45923213335226787</v>
      </c>
      <c r="O31" s="27">
        <v>0.53263844681025696</v>
      </c>
      <c r="P31" s="27">
        <v>0.4177325942805048</v>
      </c>
      <c r="Q31" s="28">
        <v>0.3679617209634693</v>
      </c>
      <c r="R31" s="43"/>
    </row>
    <row r="32" spans="1:18" x14ac:dyDescent="0.3">
      <c r="A32" s="15"/>
      <c r="B32" s="54" t="s">
        <v>51</v>
      </c>
      <c r="C32" s="147">
        <v>283.45332267692976</v>
      </c>
      <c r="D32" s="42">
        <v>183.56615511954038</v>
      </c>
      <c r="E32" s="42">
        <v>142.36057261498456</v>
      </c>
      <c r="F32" s="42">
        <v>302.73538597636741</v>
      </c>
      <c r="G32" s="42">
        <v>188.15105984700654</v>
      </c>
      <c r="H32" s="42">
        <v>130.24502846506857</v>
      </c>
      <c r="I32" s="42">
        <v>150.18288103356446</v>
      </c>
      <c r="J32" s="42">
        <v>199.11509476612306</v>
      </c>
      <c r="K32" s="42">
        <v>170.64458723847883</v>
      </c>
      <c r="L32" s="42">
        <v>181.46203680136787</v>
      </c>
      <c r="M32" s="22">
        <v>285.05184116206027</v>
      </c>
      <c r="N32" s="22">
        <v>558.89223184071977</v>
      </c>
      <c r="O32" s="22">
        <v>889.29052938213079</v>
      </c>
      <c r="P32" s="22">
        <v>912.11543638782211</v>
      </c>
      <c r="Q32" s="25">
        <v>667.6940641117626</v>
      </c>
      <c r="R32" s="43"/>
    </row>
    <row r="33" spans="2:18" x14ac:dyDescent="0.3">
      <c r="B33" s="9" t="s">
        <v>54</v>
      </c>
      <c r="C33" s="22">
        <v>87.357859244504027</v>
      </c>
      <c r="D33" s="22">
        <v>325.7538567461018</v>
      </c>
      <c r="E33" s="22">
        <v>96.4261764131722</v>
      </c>
      <c r="F33" s="22">
        <v>208.45741158108996</v>
      </c>
      <c r="G33" s="22">
        <v>526.97844105480192</v>
      </c>
      <c r="H33" s="22">
        <v>212.36165238055716</v>
      </c>
      <c r="I33" s="22">
        <v>131.4213423308729</v>
      </c>
      <c r="J33" s="22">
        <v>643.62029920349926</v>
      </c>
      <c r="K33" s="22">
        <v>114.87000075664211</v>
      </c>
      <c r="L33" s="22">
        <v>366.4238853365631</v>
      </c>
      <c r="M33" s="22">
        <v>528.5806327989028</v>
      </c>
      <c r="N33" s="22">
        <v>378.72533859854536</v>
      </c>
      <c r="O33" s="22">
        <v>680.57562216610813</v>
      </c>
      <c r="P33" s="22">
        <v>717.99530398486797</v>
      </c>
      <c r="Q33" s="25">
        <v>1514.3817349697313</v>
      </c>
      <c r="R33" s="43"/>
    </row>
    <row r="34" spans="2:18" x14ac:dyDescent="0.3">
      <c r="B34" s="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11"/>
      <c r="N34" s="111"/>
      <c r="O34" s="111"/>
      <c r="P34" s="111"/>
      <c r="Q34" s="112"/>
      <c r="R34" s="43"/>
    </row>
    <row r="35" spans="2:18" ht="13.8" thickBot="1" x14ac:dyDescent="0.35">
      <c r="B35" s="130" t="s">
        <v>64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29"/>
      <c r="N35" s="29"/>
      <c r="O35" s="29"/>
      <c r="P35" s="29"/>
      <c r="Q35" s="31"/>
      <c r="R35" s="43"/>
    </row>
    <row r="36" spans="2:18" x14ac:dyDescent="0.3">
      <c r="B36" s="9" t="s">
        <v>65</v>
      </c>
      <c r="C36" s="22">
        <v>696.2867051900389</v>
      </c>
      <c r="D36" s="22">
        <v>713.40814123420864</v>
      </c>
      <c r="E36" s="22">
        <v>747.97841290516999</v>
      </c>
      <c r="F36" s="22">
        <v>866.08655097300993</v>
      </c>
      <c r="G36" s="22">
        <v>797.92613125687569</v>
      </c>
      <c r="H36" s="22">
        <v>808.26290205394355</v>
      </c>
      <c r="I36" s="22">
        <v>848.76485525739065</v>
      </c>
      <c r="J36" s="22">
        <v>839.2605319811762</v>
      </c>
      <c r="K36" s="22">
        <v>836.83494429411621</v>
      </c>
      <c r="L36" s="22">
        <v>856.05490074792988</v>
      </c>
      <c r="M36" s="32">
        <v>1970.0808968054102</v>
      </c>
      <c r="N36" s="32">
        <v>2043.9240895871103</v>
      </c>
      <c r="O36" s="32">
        <v>2510.9419246838952</v>
      </c>
      <c r="P36" s="32">
        <v>3023.7598103024275</v>
      </c>
      <c r="Q36" s="238">
        <v>3294.214420549386</v>
      </c>
      <c r="R36" s="43"/>
    </row>
    <row r="37" spans="2:18" x14ac:dyDescent="0.3">
      <c r="B37" s="9" t="s">
        <v>19</v>
      </c>
      <c r="C37" s="22">
        <v>696.2867051900389</v>
      </c>
      <c r="D37" s="22">
        <v>713.40814123420864</v>
      </c>
      <c r="E37" s="22">
        <v>747.97841290516999</v>
      </c>
      <c r="F37" s="22">
        <v>866.08655097300993</v>
      </c>
      <c r="G37" s="22">
        <v>797.92613125687569</v>
      </c>
      <c r="H37" s="22">
        <v>808.26290205394355</v>
      </c>
      <c r="I37" s="22">
        <v>848.76485525739065</v>
      </c>
      <c r="J37" s="22">
        <v>839.2605319811762</v>
      </c>
      <c r="K37" s="22">
        <v>836.83494429411621</v>
      </c>
      <c r="L37" s="22">
        <v>856.05490074792988</v>
      </c>
      <c r="M37" s="22">
        <v>1966.77829330246</v>
      </c>
      <c r="N37" s="22">
        <v>2043.3664256465504</v>
      </c>
      <c r="O37" s="22">
        <v>2510.7678868147354</v>
      </c>
      <c r="P37" s="22">
        <v>3023.7598103024275</v>
      </c>
      <c r="Q37" s="25">
        <v>3294.214420549386</v>
      </c>
      <c r="R37" s="43"/>
    </row>
    <row r="38" spans="2:18" x14ac:dyDescent="0.3">
      <c r="B38" s="95" t="s">
        <v>66</v>
      </c>
      <c r="C38" s="33">
        <v>504.37118657348998</v>
      </c>
      <c r="D38" s="33">
        <v>524.80177829690001</v>
      </c>
      <c r="E38" s="33">
        <v>569.80031405349996</v>
      </c>
      <c r="F38" s="33">
        <v>615.07792572550989</v>
      </c>
      <c r="G38" s="33">
        <v>616.95845442744996</v>
      </c>
      <c r="H38" s="33">
        <v>626.92202503039005</v>
      </c>
      <c r="I38" s="33">
        <v>668.52139022262986</v>
      </c>
      <c r="J38" s="33">
        <v>687.48461434912986</v>
      </c>
      <c r="K38" s="33">
        <v>605.30495593961564</v>
      </c>
      <c r="L38" s="33">
        <v>638.26205129998016</v>
      </c>
      <c r="M38" s="22">
        <v>1114.0485784259199</v>
      </c>
      <c r="N38" s="22">
        <v>1298.99948964393</v>
      </c>
      <c r="O38" s="22">
        <v>1780.10395975662</v>
      </c>
      <c r="P38" s="22">
        <v>2214.0512046493996</v>
      </c>
      <c r="Q38" s="25">
        <v>2599.8864840295996</v>
      </c>
      <c r="R38" s="43"/>
    </row>
    <row r="39" spans="2:18" x14ac:dyDescent="0.3">
      <c r="B39" s="54" t="s">
        <v>94</v>
      </c>
      <c r="C39" s="114">
        <v>8.4336400000000005</v>
      </c>
      <c r="D39" s="114">
        <v>8.6150400000000005</v>
      </c>
      <c r="E39" s="114">
        <v>8.6987729999999992</v>
      </c>
      <c r="F39" s="114">
        <v>8.4124130000000008</v>
      </c>
      <c r="G39" s="114">
        <v>8.2302520000000001</v>
      </c>
      <c r="H39" s="114">
        <v>8.0929439999999992</v>
      </c>
      <c r="I39" s="114">
        <v>8.1756089999999997</v>
      </c>
      <c r="J39" s="114">
        <v>8.3411869999999997</v>
      </c>
      <c r="K39" s="114">
        <v>8.1831659999999999</v>
      </c>
      <c r="L39" s="114">
        <v>7.8549740000000003</v>
      </c>
      <c r="M39" s="114">
        <v>6.8082320000000003</v>
      </c>
      <c r="N39" s="114">
        <v>7.0994029999999997</v>
      </c>
      <c r="O39" s="114">
        <v>8.4345750000000006</v>
      </c>
      <c r="P39" s="114">
        <v>8.4124130000000008</v>
      </c>
      <c r="Q39" s="239">
        <v>8.3411869999999997</v>
      </c>
      <c r="R39" s="43"/>
    </row>
    <row r="40" spans="2:18" x14ac:dyDescent="0.3">
      <c r="B40" s="9" t="s">
        <v>91</v>
      </c>
      <c r="C40" s="22">
        <v>27304.003823088966</v>
      </c>
      <c r="D40" s="22">
        <v>27953.051074656043</v>
      </c>
      <c r="E40" s="22">
        <v>28602.47670991518</v>
      </c>
      <c r="F40" s="22">
        <v>33776.74092853022</v>
      </c>
      <c r="G40" s="22">
        <v>31888.922693806326</v>
      </c>
      <c r="H40" s="22">
        <v>32813.480103338727</v>
      </c>
      <c r="I40" s="22">
        <v>34500.240736107509</v>
      </c>
      <c r="J40" s="22">
        <v>33795.905714006767</v>
      </c>
      <c r="K40" s="22">
        <v>33676.063221193835</v>
      </c>
      <c r="L40" s="22">
        <v>35221.070531433616</v>
      </c>
      <c r="M40" s="22" t="s">
        <v>69</v>
      </c>
      <c r="N40" s="22" t="s">
        <v>69</v>
      </c>
      <c r="O40" s="22" t="s">
        <v>69</v>
      </c>
      <c r="P40" s="22" t="s">
        <v>69</v>
      </c>
      <c r="Q40" s="25" t="s">
        <v>69</v>
      </c>
      <c r="R40" s="43"/>
    </row>
    <row r="41" spans="2:18" x14ac:dyDescent="0.3">
      <c r="B41" s="9" t="s">
        <v>83</v>
      </c>
      <c r="C41" s="123">
        <v>451.83993304290533</v>
      </c>
      <c r="D41" s="123">
        <v>471.39853837247233</v>
      </c>
      <c r="E41" s="123">
        <v>482.22207145088919</v>
      </c>
      <c r="F41" s="123">
        <v>446.23943675441325</v>
      </c>
      <c r="G41" s="123">
        <v>442.97204287013727</v>
      </c>
      <c r="H41" s="123">
        <v>454.76322152312099</v>
      </c>
      <c r="I41" s="123">
        <v>453.88917965435036</v>
      </c>
      <c r="J41" s="123">
        <v>442.69324277810375</v>
      </c>
      <c r="K41" s="123">
        <v>419.10700982025895</v>
      </c>
      <c r="L41" s="123">
        <v>438.43441012417202</v>
      </c>
      <c r="M41" s="123" t="s">
        <v>69</v>
      </c>
      <c r="N41" s="123" t="s">
        <v>69</v>
      </c>
      <c r="O41" s="123" t="s">
        <v>69</v>
      </c>
      <c r="P41" s="123" t="s">
        <v>69</v>
      </c>
      <c r="Q41" s="240" t="s">
        <v>69</v>
      </c>
      <c r="R41" s="43"/>
    </row>
    <row r="42" spans="2:18" x14ac:dyDescent="0.3">
      <c r="B42" s="54" t="s">
        <v>71</v>
      </c>
      <c r="C42" s="22">
        <v>9081.5458587680296</v>
      </c>
      <c r="D42" s="22">
        <v>9568.5859704898576</v>
      </c>
      <c r="E42" s="22">
        <v>10249.320281120961</v>
      </c>
      <c r="F42" s="22">
        <v>11022.709765052963</v>
      </c>
      <c r="G42" s="22">
        <v>11740.998755464308</v>
      </c>
      <c r="H42" s="22">
        <v>11557.664101395882</v>
      </c>
      <c r="I42" s="22">
        <v>12214.591299920548</v>
      </c>
      <c r="J42" s="22">
        <v>13354.120294050541</v>
      </c>
      <c r="K42" s="22">
        <v>14388.774039263002</v>
      </c>
      <c r="L42" s="22">
        <v>15887.908940002613</v>
      </c>
      <c r="M42" s="22" t="s">
        <v>69</v>
      </c>
      <c r="N42" s="22" t="s">
        <v>69</v>
      </c>
      <c r="O42" s="22" t="s">
        <v>69</v>
      </c>
      <c r="P42" s="22" t="s">
        <v>69</v>
      </c>
      <c r="Q42" s="25" t="s">
        <v>69</v>
      </c>
      <c r="R42" s="43"/>
    </row>
    <row r="43" spans="2:18" x14ac:dyDescent="0.3">
      <c r="B43" s="54" t="s">
        <v>96</v>
      </c>
      <c r="C43" s="37">
        <v>0.45125533436703291</v>
      </c>
      <c r="D43" s="37">
        <v>0.39810237508123797</v>
      </c>
      <c r="E43" s="37">
        <v>0.44776271985841593</v>
      </c>
      <c r="F43" s="37">
        <v>0.46595344121675725</v>
      </c>
      <c r="G43" s="37">
        <v>0.37555427571245348</v>
      </c>
      <c r="H43" s="37">
        <v>0.39596118309184059</v>
      </c>
      <c r="I43" s="37">
        <v>0.42483630842890574</v>
      </c>
      <c r="J43" s="37">
        <v>0.45473080856601972</v>
      </c>
      <c r="K43" s="37">
        <v>0.57911810525955232</v>
      </c>
      <c r="L43" s="37">
        <v>0.67186095145696445</v>
      </c>
      <c r="M43" s="37" t="s">
        <v>69</v>
      </c>
      <c r="N43" s="37" t="s">
        <v>69</v>
      </c>
      <c r="O43" s="37" t="s">
        <v>69</v>
      </c>
      <c r="P43" s="37" t="s">
        <v>69</v>
      </c>
      <c r="Q43" s="241" t="s">
        <v>69</v>
      </c>
      <c r="R43" s="43"/>
    </row>
    <row r="44" spans="2:18" x14ac:dyDescent="0.3">
      <c r="B44" s="3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241"/>
      <c r="R44" s="43"/>
    </row>
    <row r="45" spans="2:18" ht="13.8" thickBot="1" x14ac:dyDescent="0.35">
      <c r="B45" s="130" t="s">
        <v>72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9"/>
      <c r="N45" s="29"/>
      <c r="O45" s="29"/>
      <c r="P45" s="29"/>
      <c r="Q45" s="31"/>
      <c r="R45" s="43"/>
    </row>
    <row r="46" spans="2:18" x14ac:dyDescent="0.3">
      <c r="B46" s="9" t="s">
        <v>65</v>
      </c>
      <c r="C46" s="115">
        <v>1.2168863895799999</v>
      </c>
      <c r="D46" s="115">
        <v>0</v>
      </c>
      <c r="E46" s="115">
        <v>0</v>
      </c>
      <c r="F46" s="115">
        <v>0</v>
      </c>
      <c r="G46" s="115">
        <v>0</v>
      </c>
      <c r="H46" s="115">
        <v>0</v>
      </c>
      <c r="I46" s="115">
        <v>0</v>
      </c>
      <c r="J46" s="115">
        <v>0</v>
      </c>
      <c r="K46" s="115">
        <v>0</v>
      </c>
      <c r="L46" s="115">
        <v>0</v>
      </c>
      <c r="M46" s="22">
        <v>11.488618073710001</v>
      </c>
      <c r="N46" s="22">
        <v>9.4043324658799996</v>
      </c>
      <c r="O46" s="22">
        <v>8.4427589081299992</v>
      </c>
      <c r="P46" s="22">
        <v>1.2168863895799999</v>
      </c>
      <c r="Q46" s="25">
        <v>0</v>
      </c>
      <c r="R46" s="43"/>
    </row>
    <row r="47" spans="2:18" ht="13.8" thickBot="1" x14ac:dyDescent="0.35">
      <c r="B47" s="87" t="s">
        <v>19</v>
      </c>
      <c r="C47" s="121">
        <v>1.2168863895799999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4">
        <v>11.488618073710001</v>
      </c>
      <c r="N47" s="124">
        <v>9.4043324658799996</v>
      </c>
      <c r="O47" s="124">
        <v>8.4427589081299992</v>
      </c>
      <c r="P47" s="124">
        <v>1.2168863895799999</v>
      </c>
      <c r="Q47" s="242">
        <v>0</v>
      </c>
      <c r="R47" s="43"/>
    </row>
    <row r="48" spans="2:18" x14ac:dyDescent="0.3"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25"/>
      <c r="N48" s="125"/>
      <c r="O48" s="125"/>
      <c r="P48" s="125"/>
      <c r="Q48" s="125"/>
      <c r="R48" s="43"/>
    </row>
    <row r="49" spans="1:18" ht="13.8" thickBot="1" x14ac:dyDescent="0.35">
      <c r="B49" s="47" t="s">
        <v>79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2"/>
      <c r="N49" s="72"/>
      <c r="O49" s="72"/>
      <c r="P49" s="72"/>
      <c r="Q49" s="72"/>
      <c r="R49" s="43"/>
    </row>
    <row r="50" spans="1:18" x14ac:dyDescent="0.3">
      <c r="B50" s="126" t="s">
        <v>80</v>
      </c>
      <c r="C50" s="48">
        <v>0.78</v>
      </c>
      <c r="D50" s="48">
        <v>0.78</v>
      </c>
      <c r="E50" s="48">
        <v>0.85</v>
      </c>
      <c r="F50" s="48">
        <v>0.85</v>
      </c>
      <c r="G50" s="48">
        <v>0.86</v>
      </c>
      <c r="H50" s="48">
        <v>0.875</v>
      </c>
      <c r="I50" s="48">
        <v>0.89</v>
      </c>
      <c r="J50" s="48">
        <v>0.89</v>
      </c>
      <c r="K50" s="48">
        <v>0.89</v>
      </c>
      <c r="L50" s="48">
        <v>0.90249999999999997</v>
      </c>
      <c r="M50" s="37">
        <v>0.52</v>
      </c>
      <c r="N50" s="37">
        <v>0.62</v>
      </c>
      <c r="O50" s="48">
        <v>0.78</v>
      </c>
      <c r="P50" s="48">
        <v>0.85</v>
      </c>
      <c r="Q50" s="133">
        <v>0.89</v>
      </c>
      <c r="R50" s="43"/>
    </row>
    <row r="51" spans="1:18" s="26" customFormat="1" ht="13.8" thickBot="1" x14ac:dyDescent="0.35">
      <c r="A51" s="12"/>
      <c r="B51" s="73" t="s">
        <v>86</v>
      </c>
      <c r="C51" s="74">
        <v>0.67945679445648621</v>
      </c>
      <c r="D51" s="74">
        <v>0.69318494168338163</v>
      </c>
      <c r="E51" s="74">
        <v>0.70592484710199932</v>
      </c>
      <c r="F51" s="74">
        <v>0.73109748653567053</v>
      </c>
      <c r="G51" s="74">
        <v>0.7391184376857477</v>
      </c>
      <c r="H51" s="74">
        <v>0.7446120966609926</v>
      </c>
      <c r="I51" s="74">
        <v>0.74245612773311442</v>
      </c>
      <c r="J51" s="74">
        <v>0.73602486073025342</v>
      </c>
      <c r="K51" s="74">
        <v>0.73878594177363621</v>
      </c>
      <c r="L51" s="74">
        <v>0.74160996586366801</v>
      </c>
      <c r="M51" s="128">
        <v>0.45755359100571191</v>
      </c>
      <c r="N51" s="128">
        <v>0.61</v>
      </c>
      <c r="O51" s="128">
        <v>0.65769952842911472</v>
      </c>
      <c r="P51" s="128">
        <v>0.73109748653567053</v>
      </c>
      <c r="Q51" s="129">
        <v>0.73602486073025342</v>
      </c>
    </row>
    <row r="52" spans="1:18" ht="13.8" thickTop="1" x14ac:dyDescent="0.3"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27"/>
      <c r="N52" s="27"/>
      <c r="O52" s="43"/>
      <c r="P52" s="43"/>
      <c r="Q52" s="43"/>
      <c r="R52" s="43"/>
    </row>
    <row r="53" spans="1:18" x14ac:dyDescent="0.3">
      <c r="B53" s="50" t="s">
        <v>82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27"/>
      <c r="N53" s="27"/>
      <c r="O53" s="43"/>
      <c r="P53" s="43"/>
      <c r="Q53" s="43"/>
      <c r="R53" s="43"/>
    </row>
    <row r="54" spans="1:18" ht="26.4" x14ac:dyDescent="0.3">
      <c r="B54" s="76" t="s">
        <v>57</v>
      </c>
    </row>
  </sheetData>
  <phoneticPr fontId="8" type="noConversion"/>
  <hyperlinks>
    <hyperlink ref="B2" r:id="rId1" location="Index!A1" xr:uid="{00000000-0004-0000-0800-000000000000}"/>
  </hyperlinks>
  <pageMargins left="0.25" right="0.25" top="0.75" bottom="0.75" header="0.3" footer="0.3"/>
  <pageSetup paperSize="9" scale="65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24d77-99bf-4edc-bbb6-cad73f411aea" xsi:nil="true"/>
    <lcf76f155ced4ddcb4097134ff3c332f xmlns="c8e258c0-126b-405c-b151-bcdbaed10fc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62F2BA31FE14DB3B21B8409D7A783" ma:contentTypeVersion="19" ma:contentTypeDescription="Create a new document." ma:contentTypeScope="" ma:versionID="b5c16fc7cb12d4519b5ab1bc341042ff">
  <xsd:schema xmlns:xsd="http://www.w3.org/2001/XMLSchema" xmlns:xs="http://www.w3.org/2001/XMLSchema" xmlns:p="http://schemas.microsoft.com/office/2006/metadata/properties" xmlns:ns2="c8e258c0-126b-405c-b151-bcdbaed10fc9" xmlns:ns3="eaf24d77-99bf-4edc-bbb6-cad73f411aea" targetNamespace="http://schemas.microsoft.com/office/2006/metadata/properties" ma:root="true" ma:fieldsID="1f983d50f7ccb960c7f5f82bf34dfa69" ns2:_="" ns3:_="">
    <xsd:import namespace="c8e258c0-126b-405c-b151-bcdbaed10fc9"/>
    <xsd:import namespace="eaf24d77-99bf-4edc-bbb6-cad73f411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58c0-126b-405c-b151-bcdbaed10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24d77-99bf-4edc-bbb6-cad73f411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69ec93-b491-4557-a19a-844bc8dab9ac}" ma:internalName="TaxCatchAll" ma:showField="CatchAllData" ma:web="eaf24d77-99bf-4edc-bbb6-cad73f411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460684-F80F-4052-9168-ED9C5BE31D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FF3E7A-8F62-4869-8C12-4C96EC86148B}">
  <ds:schemaRefs>
    <ds:schemaRef ds:uri="http://schemas.microsoft.com/office/2006/metadata/properties"/>
    <ds:schemaRef ds:uri="http://schemas.microsoft.com/office/infopath/2007/PartnerControls"/>
    <ds:schemaRef ds:uri="eaf24d77-99bf-4edc-bbb6-cad73f411aea"/>
    <ds:schemaRef ds:uri="c8e258c0-126b-405c-b151-bcdbaed10fc9"/>
    <ds:schemaRef ds:uri="19b4d7ff-6ea3-4c96-a7f8-475f11ec6d3f"/>
    <ds:schemaRef ds:uri="8ca72c12-621d-4af3-9e8d-634c19bab203"/>
  </ds:schemaRefs>
</ds:datastoreItem>
</file>

<file path=customXml/itemProps3.xml><?xml version="1.0" encoding="utf-8"?>
<ds:datastoreItem xmlns:ds="http://schemas.openxmlformats.org/officeDocument/2006/customXml" ds:itemID="{F01B55DD-3F21-4781-BD68-2997C92AC5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258c0-126b-405c-b151-bcdbaed10fc9"/>
    <ds:schemaRef ds:uri="eaf24d77-99bf-4edc-bbb6-cad73f411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Index</vt:lpstr>
      <vt:lpstr>Sheet1</vt:lpstr>
      <vt:lpstr>Consolidated VEON </vt:lpstr>
      <vt:lpstr>Customers</vt:lpstr>
      <vt:lpstr>Pakistan</vt:lpstr>
      <vt:lpstr>Ukraine</vt:lpstr>
      <vt:lpstr>Kazakhstan</vt:lpstr>
      <vt:lpstr>Bangladesh</vt:lpstr>
      <vt:lpstr>Uzbekistan</vt:lpstr>
      <vt:lpstr>Bangladesh!Print_Area</vt:lpstr>
      <vt:lpstr>'Consolidated VEON '!Print_Area</vt:lpstr>
      <vt:lpstr>Customers!Print_Area</vt:lpstr>
      <vt:lpstr>Index!Print_Area</vt:lpstr>
      <vt:lpstr>Kazakhstan!Print_Area</vt:lpstr>
      <vt:lpstr>Pakistan!Print_Area</vt:lpstr>
      <vt:lpstr>Ukraine!Print_Area</vt:lpstr>
      <vt:lpstr>Uzbekistan!Print_Area</vt:lpstr>
    </vt:vector>
  </TitlesOfParts>
  <Manager/>
  <Company>setict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VimpelCom</dc:creator>
  <cp:keywords/>
  <dc:description/>
  <cp:lastModifiedBy>Awais Ibrahim</cp:lastModifiedBy>
  <cp:revision/>
  <dcterms:created xsi:type="dcterms:W3CDTF">2011-07-27T15:15:07Z</dcterms:created>
  <dcterms:modified xsi:type="dcterms:W3CDTF">2025-08-06T17:39:50Z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0x01010091C62F2BA31FE14DB3B21B8409D7A783</vt:lpwstr>
  </property>
  <property fmtid="{D5CDD505-2E9C-101B-9397-08002B2CF9AE}" pid="5" name="MediaServiceImageTags">
    <vt:lpwstr/>
  </property>
</Properties>
</file>